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813"/>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 name="Лист3" sheetId="3" r:id="rId12"/>
  </sheets>
  <calcPr calcId="125725"/>
</workbook>
</file>

<file path=xl/calcChain.xml><?xml version="1.0" encoding="utf-8"?>
<calcChain xmlns="http://schemas.openxmlformats.org/spreadsheetml/2006/main">
  <c r="E64" i="12"/>
  <c r="F64"/>
  <c r="D32" i="6"/>
  <c r="C32"/>
  <c r="C29" i="5"/>
  <c r="E51" i="12"/>
  <c r="D17" i="6"/>
  <c r="C17"/>
  <c r="C16"/>
  <c r="D16" i="14"/>
  <c r="D15" s="1"/>
  <c r="E16"/>
  <c r="E15" s="1"/>
  <c r="D20"/>
  <c r="D19" s="1"/>
  <c r="D18" s="1"/>
  <c r="E20"/>
  <c r="E19" s="1"/>
  <c r="E18" s="1"/>
  <c r="D25"/>
  <c r="D24" s="1"/>
  <c r="E25"/>
  <c r="E24" s="1"/>
  <c r="D28"/>
  <c r="D27" s="1"/>
  <c r="E28"/>
  <c r="E27" s="1"/>
  <c r="D32"/>
  <c r="D31" s="1"/>
  <c r="E32"/>
  <c r="E31" s="1"/>
  <c r="D35"/>
  <c r="D34" s="1"/>
  <c r="E35"/>
  <c r="E34" s="1"/>
  <c r="D39"/>
  <c r="E39"/>
  <c r="D41"/>
  <c r="E41"/>
  <c r="D45"/>
  <c r="D44" s="1"/>
  <c r="E45"/>
  <c r="E44" s="1"/>
  <c r="D47"/>
  <c r="E47"/>
  <c r="D49"/>
  <c r="E49"/>
  <c r="D51"/>
  <c r="E51"/>
  <c r="D55"/>
  <c r="D54" s="1"/>
  <c r="E55"/>
  <c r="E54" s="1"/>
  <c r="D57"/>
  <c r="E57"/>
  <c r="D51" i="13"/>
  <c r="F70" i="12"/>
  <c r="F69"/>
  <c r="F68" s="1"/>
  <c r="F67" s="1"/>
  <c r="F62"/>
  <c r="F59"/>
  <c r="F58" s="1"/>
  <c r="F56"/>
  <c r="F55" s="1"/>
  <c r="F54" s="1"/>
  <c r="F51"/>
  <c r="F49"/>
  <c r="F43"/>
  <c r="F42" s="1"/>
  <c r="F41" s="1"/>
  <c r="F39"/>
  <c r="F38" s="1"/>
  <c r="F37" s="1"/>
  <c r="F33"/>
  <c r="F32" s="1"/>
  <c r="F31" s="1"/>
  <c r="F30" s="1"/>
  <c r="F28"/>
  <c r="F27" s="1"/>
  <c r="F26" s="1"/>
  <c r="F22"/>
  <c r="F21" s="1"/>
  <c r="F20" s="1"/>
  <c r="F18"/>
  <c r="F17" s="1"/>
  <c r="F16" s="1"/>
  <c r="E70"/>
  <c r="E69" s="1"/>
  <c r="E68" s="1"/>
  <c r="E67" s="1"/>
  <c r="E62"/>
  <c r="E59"/>
  <c r="E58"/>
  <c r="E56"/>
  <c r="E55" s="1"/>
  <c r="E54" s="1"/>
  <c r="E49"/>
  <c r="E48" s="1"/>
  <c r="E47" s="1"/>
  <c r="E46" s="1"/>
  <c r="E43"/>
  <c r="E42" s="1"/>
  <c r="E41" s="1"/>
  <c r="E39"/>
  <c r="E38" s="1"/>
  <c r="E37" s="1"/>
  <c r="E33"/>
  <c r="E32" s="1"/>
  <c r="E31" s="1"/>
  <c r="E30" s="1"/>
  <c r="E28"/>
  <c r="E27"/>
  <c r="E26" s="1"/>
  <c r="E22"/>
  <c r="E21" s="1"/>
  <c r="E20" s="1"/>
  <c r="E18"/>
  <c r="E17" s="1"/>
  <c r="E16" s="1"/>
  <c r="D35" i="6"/>
  <c r="C24"/>
  <c r="C22" s="1"/>
  <c r="F48" i="12" l="1"/>
  <c r="F47" s="1"/>
  <c r="F46" s="1"/>
  <c r="E36"/>
  <c r="E61"/>
  <c r="E53" s="1"/>
  <c r="F61"/>
  <c r="F53" s="1"/>
  <c r="F36"/>
  <c r="E43" i="14"/>
  <c r="D43"/>
  <c r="E38"/>
  <c r="D38"/>
  <c r="E14"/>
  <c r="D14"/>
  <c r="F15" i="12"/>
  <c r="E15"/>
  <c r="C35" i="6"/>
  <c r="C34" s="1"/>
  <c r="C32" i="5"/>
  <c r="F58" i="16"/>
  <c r="E58"/>
  <c r="F56"/>
  <c r="E56"/>
  <c r="F55"/>
  <c r="E55"/>
  <c r="F52"/>
  <c r="E52"/>
  <c r="F50"/>
  <c r="E50"/>
  <c r="F48"/>
  <c r="E48"/>
  <c r="F46"/>
  <c r="E46"/>
  <c r="F45"/>
  <c r="E45"/>
  <c r="F44"/>
  <c r="E44"/>
  <c r="F42"/>
  <c r="E42"/>
  <c r="F40"/>
  <c r="E40"/>
  <c r="F39"/>
  <c r="E39"/>
  <c r="F36"/>
  <c r="E36"/>
  <c r="F35"/>
  <c r="E35"/>
  <c r="F33"/>
  <c r="E33"/>
  <c r="F32"/>
  <c r="E32"/>
  <c r="F29"/>
  <c r="E29"/>
  <c r="F28"/>
  <c r="E28"/>
  <c r="F26"/>
  <c r="E26"/>
  <c r="F25"/>
  <c r="E25"/>
  <c r="F21"/>
  <c r="F20" s="1"/>
  <c r="E21"/>
  <c r="E20"/>
  <c r="E19" s="1"/>
  <c r="F17"/>
  <c r="E17"/>
  <c r="E16" s="1"/>
  <c r="F16"/>
  <c r="E56" i="15"/>
  <c r="E55" s="1"/>
  <c r="E52"/>
  <c r="E50"/>
  <c r="E48"/>
  <c r="E46"/>
  <c r="E45" s="1"/>
  <c r="E42"/>
  <c r="E40"/>
  <c r="E36"/>
  <c r="E35" s="1"/>
  <c r="E33"/>
  <c r="E32" s="1"/>
  <c r="E29"/>
  <c r="E28" s="1"/>
  <c r="E26"/>
  <c r="E25" s="1"/>
  <c r="E21"/>
  <c r="E20" s="1"/>
  <c r="E19" s="1"/>
  <c r="E17"/>
  <c r="E16" s="1"/>
  <c r="D55" i="13"/>
  <c r="D54" s="1"/>
  <c r="D49"/>
  <c r="D47"/>
  <c r="D45"/>
  <c r="D44" s="1"/>
  <c r="D41"/>
  <c r="D39"/>
  <c r="D35"/>
  <c r="D34" s="1"/>
  <c r="D32"/>
  <c r="D31" s="1"/>
  <c r="D28"/>
  <c r="D27" s="1"/>
  <c r="D25"/>
  <c r="D24" s="1"/>
  <c r="D20"/>
  <c r="D19" s="1"/>
  <c r="D18" s="1"/>
  <c r="D16"/>
  <c r="D15" s="1"/>
  <c r="F72" i="12"/>
  <c r="E72"/>
  <c r="E63" i="11"/>
  <c r="E42"/>
  <c r="D34" i="6"/>
  <c r="D30"/>
  <c r="D29" s="1"/>
  <c r="D27"/>
  <c r="D24"/>
  <c r="D22" s="1"/>
  <c r="D20"/>
  <c r="D19" s="1"/>
  <c r="D16"/>
  <c r="C30"/>
  <c r="C29" s="1"/>
  <c r="C27"/>
  <c r="C20"/>
  <c r="C19" s="1"/>
  <c r="F14" i="12" l="1"/>
  <c r="E15" i="16"/>
  <c r="E14" i="12"/>
  <c r="E44" i="15"/>
  <c r="D43" i="13"/>
  <c r="D38"/>
  <c r="D15" i="6"/>
  <c r="D14" s="1"/>
  <c r="F19" i="16"/>
  <c r="F15"/>
  <c r="E39" i="15"/>
  <c r="E15" s="1"/>
  <c r="E14" s="1"/>
  <c r="E69" i="11"/>
  <c r="E68" s="1"/>
  <c r="E67" s="1"/>
  <c r="E66" s="1"/>
  <c r="E61"/>
  <c r="E60" s="1"/>
  <c r="E58"/>
  <c r="E57" s="1"/>
  <c r="E55"/>
  <c r="E54" s="1"/>
  <c r="E53" s="1"/>
  <c r="E50"/>
  <c r="E41"/>
  <c r="E40" s="1"/>
  <c r="E38"/>
  <c r="E37" s="1"/>
  <c r="E36" s="1"/>
  <c r="E32"/>
  <c r="E31" s="1"/>
  <c r="E30" s="1"/>
  <c r="E29" s="1"/>
  <c r="E21"/>
  <c r="E20" s="1"/>
  <c r="E19" s="1"/>
  <c r="E27"/>
  <c r="E26" s="1"/>
  <c r="E25" s="1"/>
  <c r="E17"/>
  <c r="E16" s="1"/>
  <c r="E15" s="1"/>
  <c r="D14" i="13" l="1"/>
  <c r="E35" i="11"/>
  <c r="E47"/>
  <c r="E46" s="1"/>
  <c r="E45" s="1"/>
  <c r="E14"/>
  <c r="F14" i="16"/>
  <c r="E14"/>
  <c r="E52" i="11"/>
  <c r="C31" i="5"/>
  <c r="E13" i="11" l="1"/>
  <c r="C27" i="5"/>
  <c r="C26" s="1"/>
  <c r="C24"/>
  <c r="C14"/>
  <c r="C21" l="1"/>
  <c r="C19" l="1"/>
  <c r="C17"/>
  <c r="C16" s="1"/>
  <c r="C13"/>
  <c r="C12" l="1"/>
  <c r="C11" s="1"/>
  <c r="C15" i="6"/>
  <c r="C14" s="1"/>
</calcChain>
</file>

<file path=xl/sharedStrings.xml><?xml version="1.0" encoding="utf-8"?>
<sst xmlns="http://schemas.openxmlformats.org/spreadsheetml/2006/main" count="823" uniqueCount="291">
  <si>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</si>
  <si>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</si>
  <si>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</si>
  <si>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</si>
  <si>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</si>
  <si>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</si>
  <si>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</si>
  <si>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</si>
  <si>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</si>
  <si>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</si>
  <si>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</si>
  <si>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</si>
  <si>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</si>
  <si>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на 2016 год и плановый период 2017 и 2018 годов»</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</si>
  <si>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</si>
  <si>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</si>
  <si>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</si>
  <si>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</si>
  <si>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</si>
  <si>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</si>
  <si>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</si>
  <si>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</si>
  <si>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</si>
  <si>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</si>
  <si>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</si>
  <si>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</si>
  <si>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</si>
  <si>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</si>
  <si>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</si>
  <si>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</si>
  <si>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</si>
  <si>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</si>
  <si>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</si>
  <si>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</si>
  <si>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</si>
  <si>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</si>
  <si>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</si>
  <si>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</si>
  <si>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</si>
  <si>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</si>
  <si>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</si>
  <si>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</si>
  <si>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</si>
  <si>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</si>
  <si>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</si>
  <si>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</si>
  <si>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</si>
  <si>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</si>
  <si>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</si>
  <si>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</si>
  <si>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</si>
  <si>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</si>
  <si>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</si>
  <si>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</si>
  <si>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</si>
  <si>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</si>
  <si>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</si>
  <si>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</si>
  <si>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</si>
  <si>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</si>
  <si>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</si>
  <si>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</si>
  <si>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</si>
  <si>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</si>
  <si>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</si>
  <si>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</si>
  <si>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</si>
  <si>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2017 год</t>
  </si>
  <si>
    <t>Приложение 5</t>
  </si>
  <si>
    <t>2018 год</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</si>
  <si>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</si>
  <si>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</si>
  <si>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</si>
  <si>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</si>
  <si>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</si>
  <si>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</si>
  <si>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</si>
  <si>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</si>
  <si>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</si>
  <si>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</si>
  <si>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</si>
  <si>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</si>
  <si>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</si>
  <si>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</si>
  <si>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</si>
  <si>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</si>
  <si>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</si>
  <si>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</si>
  <si>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</si>
  <si>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</si>
  <si>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</si>
  <si>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</si>
  <si>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</si>
  <si>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</si>
  <si>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</si>
  <si>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</si>
  <si>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</si>
  <si>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</si>
  <si>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</si>
  <si>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</si>
  <si>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</si>
  <si>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</si>
  <si>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</si>
  <si>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</si>
  <si>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</si>
  <si>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</si>
  <si>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</si>
  <si>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</si>
  <si>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</si>
  <si>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</si>
  <si>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</si>
  <si>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</si>
  <si>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</si>
  <si>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</si>
  <si>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</si>
  <si>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</si>
  <si>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</si>
  <si>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</si>
  <si>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</si>
  <si>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</si>
  <si>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</si>
  <si>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</si>
  <si>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</si>
  <si>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</si>
  <si>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</si>
  <si>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</si>
  <si>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</si>
  <si>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</si>
  <si>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</si>
  <si>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</si>
  <si>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</si>
  <si>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</si>
  <si>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</si>
  <si>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</si>
  <si>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</si>
  <si>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</si>
  <si>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</si>
  <si>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</si>
  <si>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</si>
  <si>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</si>
  <si>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</si>
  <si>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</si>
  <si>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</si>
  <si>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</si>
  <si>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</si>
  <si>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</si>
  <si>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</si>
  <si>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</si>
  <si>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</si>
  <si>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</si>
  <si>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</si>
  <si>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</si>
  <si>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</si>
  <si>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</si>
  <si>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</si>
  <si>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</si>
  <si>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</si>
  <si>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</si>
  <si>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</si>
  <si>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</si>
  <si>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</si>
  <si>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</si>
  <si>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</si>
  <si>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</si>
  <si>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</si>
  <si>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</si>
  <si>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2016 год и на плановый период 2017 и 2018 годов
</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</si>
  <si>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</si>
  <si>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</si>
  <si>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</si>
  <si>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</si>
  <si>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</si>
  <si>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</si>
  <si>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</si>
  <si>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</si>
  <si>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</si>
  <si>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</si>
  <si>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</si>
  <si>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</si>
  <si>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</si>
  <si>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</si>
  <si>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</si>
  <si>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</si>
  <si>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</si>
  <si>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</si>
  <si>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</si>
  <si>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</si>
  <si>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</si>
  <si>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</si>
  <si>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</si>
  <si>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</si>
  <si>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</si>
  <si>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</si>
  <si>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</si>
  <si>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</si>
  <si>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</si>
  <si>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</si>
  <si>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</si>
  <si>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</si>
  <si>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000 2 18 05010 10 0000 151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</si>
  <si>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</si>
  <si>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</si>
  <si>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</si>
  <si>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</si>
  <si>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</si>
  <si>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</si>
  <si>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</si>
  <si>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</si>
  <si>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</si>
  <si>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</si>
  <si>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</si>
  <si>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</si>
  <si>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</si>
  <si>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</si>
  <si>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</si>
  <si>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</si>
  <si>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</si>
  <si>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</si>
  <si>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</si>
  <si>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поселений от бюджетов муниципальных районов</t>
  </si>
  <si>
    <t>2 02 04999 10 7502 151</t>
  </si>
  <si>
    <t>2 02 04014 10 7301 151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</si>
  <si>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</si>
  <si>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</si>
  <si>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</si>
  <si>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</si>
  <si>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</si>
  <si>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</si>
  <si>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</si>
  <si>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</si>
  <si>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</si>
  <si>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</si>
  <si>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</si>
  <si>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</si>
  <si>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</si>
  <si>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</si>
  <si>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</si>
  <si>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</si>
  <si>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</si>
  <si>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</si>
  <si>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</si>
  <si>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</si>
  <si>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</si>
  <si>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</si>
  <si>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</si>
  <si>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</si>
  <si>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2 02 01001 10 0000 151</t>
  </si>
  <si>
    <t>2 02 01003 10 0000 151</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</si>
  <si>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</si>
  <si>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</si>
  <si>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0207400</t>
  </si>
  <si>
    <t>0200000</t>
  </si>
  <si>
    <t>Прочие межбюджетные трансферты общего характера</t>
  </si>
  <si>
    <t>сумма (тыс.руб.)</t>
  </si>
  <si>
    <t>Приложение 8</t>
  </si>
  <si>
    <t>Приложение 7</t>
  </si>
  <si>
    <t>к решению Совета сельского поселения Малиновский сельсовет</t>
  </si>
  <si>
    <t xml:space="preserve">«О бюджете сельского поселения Малиновский сельсовет  </t>
  </si>
  <si>
    <t>к решению Совета сельского поселения Малиновскийсельсовет</t>
  </si>
  <si>
    <t>«О бюджете сельского поселения Малиновский сельсовет</t>
  </si>
  <si>
    <t xml:space="preserve">Перечень главных администраторов 
доходов бюджета сельского поселения Малиновский сельсовет 
муниципального района Белебеевский район Республики Башкортостан </t>
  </si>
  <si>
    <t>Администрация сельского поселения Малиновский сельсовет муниципального района Белебеевский район Республики Башкортостан</t>
  </si>
  <si>
    <t>Иные доходы бюджета сельского поселения Малиновский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Малиновский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</si>
  <si>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Малиновский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Малиновский сельсовет  муниципального района Белебеевский район Республики Башкортостан.
       &lt;2&gt; Администраторами доходов бюджета поселения Малиновский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Малиновский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Малиновский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</si>
  <si>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 xml:space="preserve">Перечень
главных администраторов источников финансирования дефицита
бюджета сельского поселения Малиновский сельсовет муниципального  района Белебеевский район  Республики Башкортостан на 2016 год и на плановый период 2017 и 2018 годов
</t>
  </si>
  <si>
    <t>Наименование главного администратора источников финансирования дефицита бюджета сельского поселения Малиновский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</si>
  <si>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Малиновский сельсовет муниципального района  Белебеевский район Республики Башкортостан</t>
  </si>
  <si>
    <t>Администрация сельского поселения Малиновский сельсовет муниципального района  Белебеевский район  Республики Башкортостан</t>
  </si>
  <si>
    <t xml:space="preserve">Поступления доходов в бюджет сельского поселения Малиновский сельсоветмуниципального района Белебеевский район Республики Башкортостан на  2016 год
</t>
  </si>
  <si>
    <t>к решению Совета сельского поселения Малиновский  сельсовет</t>
  </si>
  <si>
    <t>«О бюджете сельского поселения Малиновский  сельсовет</t>
  </si>
  <si>
    <t>Поступления доходов в бюджет  сельского поселения Малиновский  сельсовет муниципального района Белебеевский район Республики Башкортостан на плановый период 2017 и 2018 годов</t>
  </si>
  <si>
    <t xml:space="preserve">к решению Совета сельского поселения Малиновский сельсовет </t>
  </si>
  <si>
    <t xml:space="preserve">«О бюджете сельского поселения Малиновский сельсовет </t>
  </si>
  <si>
    <t xml:space="preserve">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2016 год  </t>
  </si>
  <si>
    <t>Муниципальная программа  «Совершенствование деятельности Администрации сельского поселения Малиновский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</si>
  <si>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Малиновский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</si>
  <si>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Малиновский сельсовет муниципального района Белебеевский район Республики Башкортостан до 2017 года</t>
  </si>
  <si>
    <t>Целевая программа «Пожарная безопасность в сельском поселений Малиновский сельсовет муниципальном районе Белебеевский район Республики Башкортостан на 2014-2017 годы</t>
  </si>
  <si>
    <t xml:space="preserve">Муниципальная программа «Развитие автомобильных дорог в сельском поселений Малиновский сельсовет муниципального района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</si>
  <si>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Малиновский сельсовет муниципального района Белебеевский район Республики Башкортостан</t>
  </si>
  <si>
    <t>Муниципальная программа "Социальная поддержка отдельных категорий граждан в сельском поселении Малиновский сельсовет муниципальном районе Белебеевский район  Республики Башкортостан</t>
  </si>
  <si>
    <t xml:space="preserve">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2017 и 2018 годов  </t>
  </si>
  <si>
    <t xml:space="preserve">Ведомственная структура расходов бюджета сельского поселения Малиновский сельсовет  муниципального района Белебеевский район Республики Башкортостан  на 2016 год  </t>
  </si>
  <si>
    <t>Администрация сельского поселения Малиновский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</si>
  <si>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Малиновский сельсовет муниципального района Белебеевский район Республики Башкортостан на плановый период 2017 и 2018 годов  </t>
  </si>
  <si>
    <t xml:space="preserve">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целевым статьям (муниципальным программам  поселения  и непрограммным направлениям деятельности), группам видов расходов классификации расходов бюджетов на плановый период 2017 и 2018 годов  </t>
  </si>
  <si>
    <t xml:space="preserve">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целевым статьям (муниципальным программам  поселения  и непрограммным направлениям деятельности), группам видов расходов классификации расходов бюджетов на 2016 год  </t>
  </si>
  <si>
    <t>от 25 декабря 2015 года № 63</t>
  </si>
  <si>
    <t>от 25 декабря 2015 года №63</t>
  </si>
  <si>
    <t>от25 декабря 2015 года №63</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</si>
</sst>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4"/>
      <color rgb="FF0000FF"/>
      <name val="Times New Roman"/>
      <family val="1"/>
      <charset val="204"/>
    </font>
    <font>
      <sz val="11"/>
      <name val="Calibri"/>
      <family val="2"/>
      <charset val="204"/>
      <scheme val="minor"/>
    </font>
    <font>
      <b/>
      <sz val="14"/>
      <name val="Calibri"/>
      <family val="2"/>
      <charset val="204"/>
    </font>
    <font>
      <sz val="14"/>
      <color rgb="FF0000FF"/>
      <name val="Calibri"/>
      <family val="2"/>
      <charset val="204"/>
    </font>
    <font>
      <b/>
      <sz val="14"/>
      <color rgb="FF0000FF"/>
      <name val="Calibri"/>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114">
    <xf numFmtId="0" fontId="0" fillId="0" borderId="0" xfId="0"/>
    <xf numFmtId="0" fontId="5" fillId="0" borderId="1" xfId="1" applyFont="1" applyFill="1" applyBorder="1" applyAlignment="1">
      <alignment wrapText="1"/>
    </xf>
    <xf numFmtId="0" fontId="6" fillId="0" borderId="1" xfId="1" applyFont="1" applyFill="1" applyBorder="1" applyAlignment="1">
      <alignment wrapText="1"/>
    </xf>
    <xf numFmtId="0" fontId="5" fillId="0" borderId="1" xfId="1" applyFont="1" applyFill="1" applyBorder="1" applyAlignment="1">
      <alignment horizontal="center" wrapText="1"/>
    </xf>
    <xf numFmtId="0" fontId="6"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5" fillId="0" borderId="0" xfId="1" applyFont="1" applyFill="1" applyBorder="1" applyAlignment="1">
      <alignment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6" fillId="0" borderId="1" xfId="1" applyFont="1" applyFill="1" applyBorder="1" applyAlignment="1">
      <alignment horizontal="right" wrapText="1"/>
    </xf>
    <xf numFmtId="0" fontId="5" fillId="0" borderId="1" xfId="1" applyFont="1" applyFill="1" applyBorder="1" applyAlignment="1">
      <alignment horizontal="right" wrapText="1"/>
    </xf>
    <xf numFmtId="4" fontId="1" fillId="0" borderId="0" xfId="0" applyNumberFormat="1" applyFont="1" applyFill="1" applyAlignment="1">
      <alignment horizontal="right"/>
    </xf>
    <xf numFmtId="4" fontId="1"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right" vertical="top" wrapText="1"/>
    </xf>
    <xf numFmtId="4" fontId="4" fillId="0" borderId="0" xfId="0" applyNumberFormat="1" applyFont="1" applyFill="1"/>
    <xf numFmtId="0" fontId="3" fillId="0" borderId="0" xfId="0" applyFont="1" applyFill="1" applyAlignment="1">
      <alignment horizontal="center"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0" fontId="5" fillId="0" borderId="0" xfId="1" applyFont="1" applyFill="1" applyBorder="1" applyAlignment="1">
      <alignment horizontal="right"/>
    </xf>
    <xf numFmtId="4" fontId="1"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3" fillId="0" borderId="1" xfId="0" applyNumberFormat="1" applyFont="1" applyFill="1" applyBorder="1" applyAlignment="1">
      <alignment horizontal="right" wrapText="1"/>
    </xf>
    <xf numFmtId="4" fontId="1" fillId="0" borderId="1" xfId="0" applyNumberFormat="1" applyFont="1" applyFill="1" applyBorder="1" applyAlignment="1">
      <alignment horizontal="right" wrapText="1"/>
    </xf>
    <xf numFmtId="4" fontId="3" fillId="0" borderId="1" xfId="0" applyNumberFormat="1" applyFont="1" applyFill="1" applyBorder="1" applyAlignment="1">
      <alignment wrapText="1"/>
    </xf>
    <xf numFmtId="4" fontId="4" fillId="0" borderId="0" xfId="0" applyNumberFormat="1" applyFont="1" applyFill="1" applyAlignment="1"/>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164" fontId="3" fillId="0" borderId="1" xfId="0" applyNumberFormat="1" applyFont="1" applyBorder="1" applyAlignment="1">
      <alignment horizontal="right" wrapText="1"/>
    </xf>
    <xf numFmtId="4" fontId="5" fillId="0" borderId="0" xfId="1" applyNumberFormat="1" applyFont="1" applyFill="1" applyBorder="1" applyAlignment="1">
      <alignment horizontal="right"/>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0" fontId="3" fillId="0" borderId="0" xfId="1" applyFont="1" applyFill="1" applyBorder="1"/>
    <xf numFmtId="164" fontId="3" fillId="0" borderId="1" xfId="0" applyNumberFormat="1" applyFont="1" applyFill="1" applyBorder="1" applyAlignment="1">
      <alignment horizontal="righ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4" fontId="7" fillId="0" borderId="1"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wrapText="1"/>
    </xf>
    <xf numFmtId="0" fontId="1" fillId="0" borderId="0" xfId="0" applyFont="1" applyFill="1"/>
    <xf numFmtId="0" fontId="8" fillId="0" borderId="0" xfId="0" applyFont="1" applyFill="1"/>
    <xf numFmtId="0" fontId="1" fillId="0" borderId="0" xfId="0" applyFont="1" applyFill="1" applyAlignment="1">
      <alignment horizontal="right"/>
    </xf>
    <xf numFmtId="0" fontId="3" fillId="0" borderId="2" xfId="0" applyFont="1" applyFill="1" applyBorder="1" applyAlignment="1">
      <alignment horizontal="center" vertical="top" wrapText="1"/>
    </xf>
    <xf numFmtId="0" fontId="8" fillId="0" borderId="0" xfId="0" applyFont="1" applyFill="1" applyAlignment="1">
      <alignment horizontal="center"/>
    </xf>
    <xf numFmtId="0" fontId="1" fillId="0" borderId="1" xfId="0" applyFont="1" applyFill="1" applyBorder="1" applyAlignment="1">
      <alignment vertical="top"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wrapText="1"/>
    </xf>
    <xf numFmtId="0" fontId="1" fillId="0" borderId="3" xfId="0" applyFont="1" applyFill="1" applyBorder="1" applyAlignment="1">
      <alignment horizontal="center" wrapText="1"/>
    </xf>
    <xf numFmtId="0" fontId="3" fillId="0" borderId="1" xfId="0" applyFont="1" applyFill="1" applyBorder="1" applyAlignment="1">
      <alignment horizontal="justify" vertical="top" wrapText="1"/>
    </xf>
    <xf numFmtId="0" fontId="3" fillId="0" borderId="1" xfId="0" applyFont="1" applyFill="1" applyBorder="1" applyAlignment="1">
      <alignment vertical="top" wrapText="1"/>
    </xf>
    <xf numFmtId="3" fontId="3" fillId="0" borderId="1" xfId="0" applyNumberFormat="1" applyFont="1" applyFill="1" applyBorder="1" applyAlignment="1">
      <alignment vertical="top" wrapText="1"/>
    </xf>
    <xf numFmtId="0" fontId="9" fillId="0" borderId="0" xfId="0" applyFont="1" applyFill="1"/>
    <xf numFmtId="0" fontId="1" fillId="0" borderId="1" xfId="0" applyFont="1" applyFill="1" applyBorder="1" applyAlignment="1">
      <alignment wrapText="1"/>
    </xf>
    <xf numFmtId="165" fontId="1" fillId="0" borderId="1" xfId="0" applyNumberFormat="1" applyFont="1" applyFill="1" applyBorder="1" applyAlignment="1">
      <alignment wrapText="1"/>
    </xf>
    <xf numFmtId="3" fontId="7" fillId="0" borderId="1" xfId="0" applyNumberFormat="1" applyFont="1" applyFill="1" applyBorder="1" applyAlignment="1">
      <alignment vertical="top" wrapText="1"/>
    </xf>
    <xf numFmtId="0" fontId="7" fillId="0" borderId="1" xfId="0" applyFont="1" applyFill="1" applyBorder="1" applyAlignment="1">
      <alignment horizontal="justify" vertical="top" wrapText="1"/>
    </xf>
    <xf numFmtId="0" fontId="10" fillId="0" borderId="0" xfId="0" applyFont="1" applyFill="1"/>
    <xf numFmtId="0" fontId="11" fillId="0" borderId="0" xfId="0" applyFont="1" applyFill="1"/>
    <xf numFmtId="0" fontId="1" fillId="0" borderId="0" xfId="1" applyFont="1" applyFill="1"/>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4" fontId="3" fillId="0" borderId="1" xfId="0" applyNumberFormat="1" applyFont="1" applyFill="1" applyBorder="1" applyAlignment="1">
      <alignment horizontal="center" wrapText="1"/>
    </xf>
    <xf numFmtId="49" fontId="1" fillId="0" borderId="1" xfId="0" applyNumberFormat="1" applyFont="1" applyFill="1" applyBorder="1" applyAlignment="1">
      <alignment horizontal="center" wrapText="1"/>
    </xf>
    <xf numFmtId="3" fontId="1" fillId="0" borderId="1" xfId="0" applyNumberFormat="1" applyFont="1" applyFill="1" applyBorder="1" applyAlignment="1">
      <alignment horizontal="right" wrapText="1"/>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0" xfId="0" applyFont="1" applyFill="1" applyAlignment="1">
      <alignment horizontal="right" wrapText="1"/>
    </xf>
    <xf numFmtId="0" fontId="3" fillId="0" borderId="0" xfId="0" applyFont="1" applyFill="1" applyAlignment="1">
      <alignment horizontal="center" wrapText="1"/>
    </xf>
    <xf numFmtId="0" fontId="3" fillId="0" borderId="0" xfId="0" applyFont="1" applyFill="1" applyAlignment="1">
      <alignment horizontal="center"/>
    </xf>
    <xf numFmtId="0" fontId="1" fillId="0" borderId="0" xfId="0" applyFont="1" applyFill="1" applyAlignment="1">
      <alignment horizontal="justify" wrapText="1"/>
    </xf>
    <xf numFmtId="0" fontId="1" fillId="0" borderId="0" xfId="0" applyFont="1" applyFill="1" applyAlignment="1">
      <alignment horizontal="justify"/>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1" xfId="0" applyFont="1" applyFill="1" applyBorder="1" applyAlignment="1">
      <alignment horizontal="center" wrapText="1"/>
    </xf>
    <xf numFmtId="0" fontId="3" fillId="0" borderId="1" xfId="0" applyFont="1" applyFill="1" applyBorder="1" applyAlignment="1">
      <alignment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Fill="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5" fillId="0" borderId="0" xfId="1" applyFont="1" applyFill="1" applyBorder="1" applyAlignment="1">
      <alignment horizontal="right" wrapText="1"/>
    </xf>
    <xf numFmtId="0" fontId="1" fillId="0" borderId="0" xfId="1" applyFont="1" applyAlignment="1">
      <alignment horizontal="right" wrapText="1"/>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tabSelected="1" zoomScale="90" zoomScaleNormal="90" workbookViewId="0">
      <selection activeCell="A4" sqref="A4:C4"/>
    </sheetView>
  </sheetViews>
  <sheetFormatPr defaultRowHeight="15"/>
  <cols>
    <col min="1" max="1" width="36.42578125" style="55" customWidth="1"/>
    <col min="2" max="2" width="52.7109375" style="55" customWidth="1"/>
    <col min="3" max="3" width="18.42578125" style="55" customWidth="1"/>
    <col min="4" max="16384" width="9.140625" style="55"/>
  </cols>
  <sheetData>
    <row r="1" spans="1:3" s="54" customFormat="1" ht="18.75">
      <c r="A1" s="84" t="s">
        <v>12</v>
      </c>
      <c r="B1" s="84"/>
      <c r="C1" s="84"/>
    </row>
    <row r="2" spans="1:3" s="54" customFormat="1" ht="18.75">
      <c r="A2" s="84" t="s">
        <v>256</v>
      </c>
      <c r="B2" s="84"/>
      <c r="C2" s="84"/>
    </row>
    <row r="3" spans="1:3" s="54" customFormat="1" ht="18.75">
      <c r="A3" s="84" t="s">
        <v>11</v>
      </c>
      <c r="B3" s="84"/>
      <c r="C3" s="84"/>
    </row>
    <row r="4" spans="1:3" s="54" customFormat="1" ht="18.75">
      <c r="A4" s="84" t="s">
        <v>288</v>
      </c>
      <c r="B4" s="84"/>
      <c r="C4" s="84"/>
    </row>
    <row r="5" spans="1:3" s="54" customFormat="1" ht="18.75">
      <c r="A5" s="84" t="s">
        <v>257</v>
      </c>
      <c r="B5" s="84"/>
      <c r="C5" s="84"/>
    </row>
    <row r="6" spans="1:3" s="54" customFormat="1" ht="18.75">
      <c r="A6" s="84" t="s">
        <v>11</v>
      </c>
      <c r="B6" s="84"/>
      <c r="C6" s="84"/>
    </row>
    <row r="7" spans="1:3" s="54" customFormat="1" ht="18.75">
      <c r="A7" s="84" t="s">
        <v>13</v>
      </c>
      <c r="B7" s="84"/>
      <c r="C7" s="84"/>
    </row>
    <row r="9" spans="1:3" ht="97.5" customHeight="1">
      <c r="A9" s="85" t="s">
        <v>166</v>
      </c>
      <c r="B9" s="86"/>
      <c r="C9" s="86"/>
    </row>
    <row r="10" spans="1:3" ht="18.75">
      <c r="C10" s="56" t="s">
        <v>10</v>
      </c>
    </row>
    <row r="11" spans="1:3" s="58" customFormat="1" ht="56.25">
      <c r="A11" s="22" t="s">
        <v>9</v>
      </c>
      <c r="B11" s="57" t="s">
        <v>0</v>
      </c>
      <c r="C11" s="22" t="s">
        <v>209</v>
      </c>
    </row>
    <row r="12" spans="1:3" ht="18.75">
      <c r="A12" s="21">
        <v>1</v>
      </c>
      <c r="B12" s="21">
        <v>2</v>
      </c>
      <c r="C12" s="21">
        <v>3</v>
      </c>
    </row>
    <row r="13" spans="1:3" ht="93.75">
      <c r="A13" s="59"/>
      <c r="B13" s="60" t="s">
        <v>1</v>
      </c>
      <c r="C13" s="21"/>
    </row>
    <row r="14" spans="1:3" ht="75">
      <c r="A14" s="59" t="s">
        <v>167</v>
      </c>
      <c r="B14" s="59" t="s">
        <v>168</v>
      </c>
      <c r="C14" s="21">
        <v>100</v>
      </c>
    </row>
    <row r="15" spans="1:3" ht="56.25">
      <c r="A15" s="59"/>
      <c r="B15" s="60" t="s">
        <v>3</v>
      </c>
      <c r="C15" s="21"/>
    </row>
    <row r="16" spans="1:3" ht="40.5" customHeight="1">
      <c r="A16" s="82" t="s">
        <v>169</v>
      </c>
      <c r="B16" s="82" t="s">
        <v>170</v>
      </c>
      <c r="C16" s="83">
        <v>100</v>
      </c>
    </row>
    <row r="17" spans="1:3">
      <c r="A17" s="82"/>
      <c r="B17" s="82"/>
      <c r="C17" s="83"/>
    </row>
    <row r="18" spans="1:3" ht="59.25" customHeight="1">
      <c r="A18" s="82" t="s">
        <v>171</v>
      </c>
      <c r="B18" s="82" t="s">
        <v>172</v>
      </c>
      <c r="C18" s="83">
        <v>100</v>
      </c>
    </row>
    <row r="19" spans="1:3">
      <c r="A19" s="82"/>
      <c r="B19" s="82"/>
      <c r="C19" s="83"/>
    </row>
    <row r="20" spans="1:3" ht="37.5">
      <c r="A20" s="59" t="s">
        <v>173</v>
      </c>
      <c r="B20" s="59" t="s">
        <v>174</v>
      </c>
      <c r="C20" s="21">
        <v>100</v>
      </c>
    </row>
    <row r="21" spans="1:3" ht="56.25">
      <c r="A21" s="59"/>
      <c r="B21" s="60" t="s">
        <v>4</v>
      </c>
      <c r="C21" s="21"/>
    </row>
    <row r="22" spans="1:3" ht="93.75">
      <c r="A22" s="59" t="s">
        <v>175</v>
      </c>
      <c r="B22" s="59" t="s">
        <v>176</v>
      </c>
      <c r="C22" s="21">
        <v>100</v>
      </c>
    </row>
    <row r="23" spans="1:3" ht="112.5">
      <c r="A23" s="59" t="s">
        <v>177</v>
      </c>
      <c r="B23" s="59" t="s">
        <v>178</v>
      </c>
      <c r="C23" s="21">
        <v>100</v>
      </c>
    </row>
    <row r="24" spans="1:3" ht="56.25">
      <c r="A24" s="59"/>
      <c r="B24" s="60" t="s">
        <v>5</v>
      </c>
      <c r="C24" s="21"/>
    </row>
    <row r="25" spans="1:3" ht="75">
      <c r="A25" s="59" t="s">
        <v>179</v>
      </c>
      <c r="B25" s="59" t="s">
        <v>180</v>
      </c>
      <c r="C25" s="21">
        <v>100</v>
      </c>
    </row>
    <row r="26" spans="1:3" ht="37.5">
      <c r="A26" s="59"/>
      <c r="B26" s="60" t="s">
        <v>6</v>
      </c>
      <c r="C26" s="21"/>
    </row>
    <row r="27" spans="1:3" ht="93.75">
      <c r="A27" s="59" t="s">
        <v>181</v>
      </c>
      <c r="B27" s="59" t="s">
        <v>182</v>
      </c>
      <c r="C27" s="21">
        <v>100</v>
      </c>
    </row>
    <row r="28" spans="1:3" ht="131.25">
      <c r="A28" s="59" t="s">
        <v>183</v>
      </c>
      <c r="B28" s="59" t="s">
        <v>184</v>
      </c>
      <c r="C28" s="21">
        <v>100</v>
      </c>
    </row>
    <row r="29" spans="1:3" ht="93.75">
      <c r="A29" s="59" t="s">
        <v>185</v>
      </c>
      <c r="B29" s="59" t="s">
        <v>186</v>
      </c>
      <c r="C29" s="21">
        <v>100</v>
      </c>
    </row>
    <row r="30" spans="1:3" ht="93.75">
      <c r="A30" s="59" t="s">
        <v>187</v>
      </c>
      <c r="B30" s="59" t="s">
        <v>188</v>
      </c>
      <c r="C30" s="21">
        <v>100</v>
      </c>
    </row>
    <row r="31" spans="1:3" ht="75">
      <c r="A31" s="59" t="s">
        <v>189</v>
      </c>
      <c r="B31" s="59" t="s">
        <v>190</v>
      </c>
      <c r="C31" s="21">
        <v>100</v>
      </c>
    </row>
    <row r="32" spans="1:3" ht="18.75">
      <c r="A32" s="59"/>
      <c r="B32" s="60" t="s">
        <v>7</v>
      </c>
      <c r="C32" s="21"/>
    </row>
    <row r="33" spans="1:3" ht="37.5">
      <c r="A33" s="59" t="s">
        <v>191</v>
      </c>
      <c r="B33" s="24" t="s">
        <v>192</v>
      </c>
      <c r="C33" s="21">
        <v>100</v>
      </c>
    </row>
    <row r="34" spans="1:3" ht="131.25">
      <c r="A34" s="59" t="s">
        <v>193</v>
      </c>
      <c r="B34" s="59" t="s">
        <v>194</v>
      </c>
      <c r="C34" s="21">
        <v>100</v>
      </c>
    </row>
    <row r="35" spans="1:3" ht="37.5">
      <c r="A35" s="59" t="s">
        <v>195</v>
      </c>
      <c r="B35" s="59" t="s">
        <v>196</v>
      </c>
      <c r="C35" s="21">
        <v>100</v>
      </c>
    </row>
    <row r="36" spans="1:3" ht="153" customHeight="1">
      <c r="A36" s="59" t="s">
        <v>197</v>
      </c>
      <c r="B36" s="24" t="s">
        <v>198</v>
      </c>
      <c r="C36" s="21">
        <v>100</v>
      </c>
    </row>
    <row r="37" spans="1:3" ht="37.5">
      <c r="A37" s="59"/>
      <c r="B37" s="60" t="s">
        <v>8</v>
      </c>
      <c r="C37" s="21"/>
    </row>
    <row r="38" spans="1:3" ht="78" customHeight="1">
      <c r="A38" s="82" t="s">
        <v>199</v>
      </c>
      <c r="B38" s="82" t="s">
        <v>200</v>
      </c>
      <c r="C38" s="83">
        <v>100</v>
      </c>
    </row>
    <row r="39" spans="1:3">
      <c r="A39" s="82"/>
      <c r="B39" s="82"/>
      <c r="C39" s="83"/>
    </row>
    <row r="40" spans="1:3" ht="96.75" customHeight="1">
      <c r="A40" s="82" t="s">
        <v>201</v>
      </c>
      <c r="B40" s="82" t="s">
        <v>202</v>
      </c>
      <c r="C40" s="83">
        <v>100</v>
      </c>
    </row>
    <row r="41" spans="1:3">
      <c r="A41" s="82"/>
      <c r="B41" s="82"/>
      <c r="C41" s="83"/>
    </row>
    <row r="42" spans="1:3" ht="40.5" customHeight="1">
      <c r="A42" s="82" t="s">
        <v>203</v>
      </c>
      <c r="B42" s="82" t="s">
        <v>204</v>
      </c>
      <c r="C42" s="83">
        <v>100</v>
      </c>
    </row>
    <row r="43" spans="1:3">
      <c r="A43" s="82"/>
      <c r="B43" s="82"/>
      <c r="C43" s="83"/>
    </row>
    <row r="44" spans="1:3" ht="40.5" customHeight="1">
      <c r="A44" s="82" t="s">
        <v>205</v>
      </c>
      <c r="B44" s="82" t="s">
        <v>206</v>
      </c>
      <c r="C44" s="83">
        <v>100</v>
      </c>
    </row>
    <row r="45" spans="1:3">
      <c r="A45" s="82"/>
      <c r="B45" s="82"/>
      <c r="C45" s="83"/>
    </row>
    <row r="46" spans="1:3" ht="40.5" customHeight="1">
      <c r="A46" s="82" t="s">
        <v>207</v>
      </c>
      <c r="B46" s="82" t="s">
        <v>208</v>
      </c>
      <c r="C46" s="83">
        <v>100</v>
      </c>
    </row>
    <row r="47" spans="1:3">
      <c r="A47" s="82"/>
      <c r="B47" s="82"/>
      <c r="C47" s="83"/>
    </row>
  </sheetData>
  <mergeCells count="29">
    <mergeCell ref="A46:A47"/>
    <mergeCell ref="B46:B47"/>
    <mergeCell ref="C46:C47"/>
    <mergeCell ref="A42:A43"/>
    <mergeCell ref="B42:B43"/>
    <mergeCell ref="C42:C43"/>
    <mergeCell ref="A44:A45"/>
    <mergeCell ref="B44:B45"/>
    <mergeCell ref="C44:C45"/>
    <mergeCell ref="A38:A39"/>
    <mergeCell ref="B38:B39"/>
    <mergeCell ref="C38:C39"/>
    <mergeCell ref="A40:A41"/>
    <mergeCell ref="B40:B41"/>
    <mergeCell ref="C40:C41"/>
    <mergeCell ref="A6:C6"/>
    <mergeCell ref="A9:C9"/>
    <mergeCell ref="A7:C7"/>
    <mergeCell ref="A1:C1"/>
    <mergeCell ref="A2:C2"/>
    <mergeCell ref="A3:C3"/>
    <mergeCell ref="A4:C4"/>
    <mergeCell ref="A5:C5"/>
    <mergeCell ref="A16:A17"/>
    <mergeCell ref="B16:B17"/>
    <mergeCell ref="C16:C17"/>
    <mergeCell ref="A18:A19"/>
    <mergeCell ref="B18:B19"/>
    <mergeCell ref="C18:C19"/>
  </mergeCells>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sheetPr>
    <pageSetUpPr fitToPage="1"/>
  </sheetPr>
  <dimension ref="A1:E57"/>
  <sheetViews>
    <sheetView zoomScale="80" zoomScaleNormal="80" workbookViewId="0">
      <selection activeCell="J16" sqref="J16"/>
    </sheetView>
  </sheetViews>
  <sheetFormatPr defaultRowHeight="15.75"/>
  <cols>
    <col min="1" max="1" width="55.7109375" style="9" customWidth="1"/>
    <col min="2" max="2" width="7.5703125" style="9" customWidth="1"/>
    <col min="3" max="3" width="12" style="8" customWidth="1"/>
    <col min="4" max="4" width="8.28515625" style="8" customWidth="1"/>
    <col min="5" max="5" width="11.7109375" style="8" customWidth="1"/>
    <col min="6" max="253" width="9.140625" style="8"/>
    <col min="254" max="254" width="55.7109375" style="8" customWidth="1"/>
    <col min="255" max="255" width="14.42578125" style="8" customWidth="1"/>
    <col min="256" max="256" width="12" style="8" customWidth="1"/>
    <col min="257" max="257" width="8.28515625" style="8" customWidth="1"/>
    <col min="258" max="258" width="11.7109375" style="8" customWidth="1"/>
    <col min="259" max="259" width="9.5703125" style="8" bestFit="1" customWidth="1"/>
    <col min="260" max="509" width="9.140625" style="8"/>
    <col min="510" max="510" width="55.7109375" style="8" customWidth="1"/>
    <col min="511" max="511" width="14.42578125" style="8" customWidth="1"/>
    <col min="512" max="512" width="12" style="8" customWidth="1"/>
    <col min="513" max="513" width="8.28515625" style="8" customWidth="1"/>
    <col min="514" max="514" width="11.7109375" style="8" customWidth="1"/>
    <col min="515" max="515" width="9.5703125" style="8" bestFit="1" customWidth="1"/>
    <col min="516" max="765" width="9.140625" style="8"/>
    <col min="766" max="766" width="55.7109375" style="8" customWidth="1"/>
    <col min="767" max="767" width="14.42578125" style="8" customWidth="1"/>
    <col min="768" max="768" width="12" style="8" customWidth="1"/>
    <col min="769" max="769" width="8.28515625" style="8" customWidth="1"/>
    <col min="770" max="770" width="11.7109375" style="8" customWidth="1"/>
    <col min="771" max="771" width="9.5703125" style="8" bestFit="1" customWidth="1"/>
    <col min="772" max="1021" width="9.140625" style="8"/>
    <col min="1022" max="1022" width="55.7109375" style="8" customWidth="1"/>
    <col min="1023" max="1023" width="14.42578125" style="8" customWidth="1"/>
    <col min="1024" max="1024" width="12" style="8" customWidth="1"/>
    <col min="1025" max="1025" width="8.28515625" style="8" customWidth="1"/>
    <col min="1026" max="1026" width="11.7109375" style="8" customWidth="1"/>
    <col min="1027" max="1027" width="9.5703125" style="8" bestFit="1" customWidth="1"/>
    <col min="1028" max="1277" width="9.140625" style="8"/>
    <col min="1278" max="1278" width="55.7109375" style="8" customWidth="1"/>
    <col min="1279" max="1279" width="14.42578125" style="8" customWidth="1"/>
    <col min="1280" max="1280" width="12" style="8" customWidth="1"/>
    <col min="1281" max="1281" width="8.28515625" style="8" customWidth="1"/>
    <col min="1282" max="1282" width="11.7109375" style="8" customWidth="1"/>
    <col min="1283" max="1283" width="9.5703125" style="8" bestFit="1" customWidth="1"/>
    <col min="1284" max="1533" width="9.140625" style="8"/>
    <col min="1534" max="1534" width="55.7109375" style="8" customWidth="1"/>
    <col min="1535" max="1535" width="14.42578125" style="8" customWidth="1"/>
    <col min="1536" max="1536" width="12" style="8" customWidth="1"/>
    <col min="1537" max="1537" width="8.28515625" style="8" customWidth="1"/>
    <col min="1538" max="1538" width="11.7109375" style="8" customWidth="1"/>
    <col min="1539" max="1539" width="9.5703125" style="8" bestFit="1" customWidth="1"/>
    <col min="1540" max="1789" width="9.140625" style="8"/>
    <col min="1790" max="1790" width="55.7109375" style="8" customWidth="1"/>
    <col min="1791" max="1791" width="14.42578125" style="8" customWidth="1"/>
    <col min="1792" max="1792" width="12" style="8" customWidth="1"/>
    <col min="1793" max="1793" width="8.28515625" style="8" customWidth="1"/>
    <col min="1794" max="1794" width="11.7109375" style="8" customWidth="1"/>
    <col min="1795" max="1795" width="9.5703125" style="8" bestFit="1" customWidth="1"/>
    <col min="1796" max="2045" width="9.140625" style="8"/>
    <col min="2046" max="2046" width="55.7109375" style="8" customWidth="1"/>
    <col min="2047" max="2047" width="14.42578125" style="8" customWidth="1"/>
    <col min="2048" max="2048" width="12" style="8" customWidth="1"/>
    <col min="2049" max="2049" width="8.28515625" style="8" customWidth="1"/>
    <col min="2050" max="2050" width="11.7109375" style="8" customWidth="1"/>
    <col min="2051" max="2051" width="9.5703125" style="8" bestFit="1" customWidth="1"/>
    <col min="2052" max="2301" width="9.140625" style="8"/>
    <col min="2302" max="2302" width="55.7109375" style="8" customWidth="1"/>
    <col min="2303" max="2303" width="14.42578125" style="8" customWidth="1"/>
    <col min="2304" max="2304" width="12" style="8" customWidth="1"/>
    <col min="2305" max="2305" width="8.28515625" style="8" customWidth="1"/>
    <col min="2306" max="2306" width="11.7109375" style="8" customWidth="1"/>
    <col min="2307" max="2307" width="9.5703125" style="8" bestFit="1" customWidth="1"/>
    <col min="2308" max="2557" width="9.140625" style="8"/>
    <col min="2558" max="2558" width="55.7109375" style="8" customWidth="1"/>
    <col min="2559" max="2559" width="14.42578125" style="8" customWidth="1"/>
    <col min="2560" max="2560" width="12" style="8" customWidth="1"/>
    <col min="2561" max="2561" width="8.28515625" style="8" customWidth="1"/>
    <col min="2562" max="2562" width="11.7109375" style="8" customWidth="1"/>
    <col min="2563" max="2563" width="9.5703125" style="8" bestFit="1" customWidth="1"/>
    <col min="2564" max="2813" width="9.140625" style="8"/>
    <col min="2814" max="2814" width="55.7109375" style="8" customWidth="1"/>
    <col min="2815" max="2815" width="14.42578125" style="8" customWidth="1"/>
    <col min="2816" max="2816" width="12" style="8" customWidth="1"/>
    <col min="2817" max="2817" width="8.28515625" style="8" customWidth="1"/>
    <col min="2818" max="2818" width="11.7109375" style="8" customWidth="1"/>
    <col min="2819" max="2819" width="9.5703125" style="8" bestFit="1" customWidth="1"/>
    <col min="2820" max="3069" width="9.140625" style="8"/>
    <col min="3070" max="3070" width="55.7109375" style="8" customWidth="1"/>
    <col min="3071" max="3071" width="14.42578125" style="8" customWidth="1"/>
    <col min="3072" max="3072" width="12" style="8" customWidth="1"/>
    <col min="3073" max="3073" width="8.28515625" style="8" customWidth="1"/>
    <col min="3074" max="3074" width="11.7109375" style="8" customWidth="1"/>
    <col min="3075" max="3075" width="9.5703125" style="8" bestFit="1" customWidth="1"/>
    <col min="3076" max="3325" width="9.140625" style="8"/>
    <col min="3326" max="3326" width="55.7109375" style="8" customWidth="1"/>
    <col min="3327" max="3327" width="14.42578125" style="8" customWidth="1"/>
    <col min="3328" max="3328" width="12" style="8" customWidth="1"/>
    <col min="3329" max="3329" width="8.28515625" style="8" customWidth="1"/>
    <col min="3330" max="3330" width="11.7109375" style="8" customWidth="1"/>
    <col min="3331" max="3331" width="9.5703125" style="8" bestFit="1" customWidth="1"/>
    <col min="3332" max="3581" width="9.140625" style="8"/>
    <col min="3582" max="3582" width="55.7109375" style="8" customWidth="1"/>
    <col min="3583" max="3583" width="14.42578125" style="8" customWidth="1"/>
    <col min="3584" max="3584" width="12" style="8" customWidth="1"/>
    <col min="3585" max="3585" width="8.28515625" style="8" customWidth="1"/>
    <col min="3586" max="3586" width="11.7109375" style="8" customWidth="1"/>
    <col min="3587" max="3587" width="9.5703125" style="8" bestFit="1" customWidth="1"/>
    <col min="3588" max="3837" width="9.140625" style="8"/>
    <col min="3838" max="3838" width="55.7109375" style="8" customWidth="1"/>
    <col min="3839" max="3839" width="14.42578125" style="8" customWidth="1"/>
    <col min="3840" max="3840" width="12" style="8" customWidth="1"/>
    <col min="3841" max="3841" width="8.28515625" style="8" customWidth="1"/>
    <col min="3842" max="3842" width="11.7109375" style="8" customWidth="1"/>
    <col min="3843" max="3843" width="9.5703125" style="8" bestFit="1" customWidth="1"/>
    <col min="3844" max="4093" width="9.140625" style="8"/>
    <col min="4094" max="4094" width="55.7109375" style="8" customWidth="1"/>
    <col min="4095" max="4095" width="14.42578125" style="8" customWidth="1"/>
    <col min="4096" max="4096" width="12" style="8" customWidth="1"/>
    <col min="4097" max="4097" width="8.28515625" style="8" customWidth="1"/>
    <col min="4098" max="4098" width="11.7109375" style="8" customWidth="1"/>
    <col min="4099" max="4099" width="9.5703125" style="8" bestFit="1" customWidth="1"/>
    <col min="4100" max="4349" width="9.140625" style="8"/>
    <col min="4350" max="4350" width="55.7109375" style="8" customWidth="1"/>
    <col min="4351" max="4351" width="14.42578125" style="8" customWidth="1"/>
    <col min="4352" max="4352" width="12" style="8" customWidth="1"/>
    <col min="4353" max="4353" width="8.28515625" style="8" customWidth="1"/>
    <col min="4354" max="4354" width="11.7109375" style="8" customWidth="1"/>
    <col min="4355" max="4355" width="9.5703125" style="8" bestFit="1" customWidth="1"/>
    <col min="4356" max="4605" width="9.140625" style="8"/>
    <col min="4606" max="4606" width="55.7109375" style="8" customWidth="1"/>
    <col min="4607" max="4607" width="14.42578125" style="8" customWidth="1"/>
    <col min="4608" max="4608" width="12" style="8" customWidth="1"/>
    <col min="4609" max="4609" width="8.28515625" style="8" customWidth="1"/>
    <col min="4610" max="4610" width="11.7109375" style="8" customWidth="1"/>
    <col min="4611" max="4611" width="9.5703125" style="8" bestFit="1" customWidth="1"/>
    <col min="4612" max="4861" width="9.140625" style="8"/>
    <col min="4862" max="4862" width="55.7109375" style="8" customWidth="1"/>
    <col min="4863" max="4863" width="14.42578125" style="8" customWidth="1"/>
    <col min="4864" max="4864" width="12" style="8" customWidth="1"/>
    <col min="4865" max="4865" width="8.28515625" style="8" customWidth="1"/>
    <col min="4866" max="4866" width="11.7109375" style="8" customWidth="1"/>
    <col min="4867" max="4867" width="9.5703125" style="8" bestFit="1" customWidth="1"/>
    <col min="4868" max="5117" width="9.140625" style="8"/>
    <col min="5118" max="5118" width="55.7109375" style="8" customWidth="1"/>
    <col min="5119" max="5119" width="14.42578125" style="8" customWidth="1"/>
    <col min="5120" max="5120" width="12" style="8" customWidth="1"/>
    <col min="5121" max="5121" width="8.28515625" style="8" customWidth="1"/>
    <col min="5122" max="5122" width="11.7109375" style="8" customWidth="1"/>
    <col min="5123" max="5123" width="9.5703125" style="8" bestFit="1" customWidth="1"/>
    <col min="5124" max="5373" width="9.140625" style="8"/>
    <col min="5374" max="5374" width="55.7109375" style="8" customWidth="1"/>
    <col min="5375" max="5375" width="14.42578125" style="8" customWidth="1"/>
    <col min="5376" max="5376" width="12" style="8" customWidth="1"/>
    <col min="5377" max="5377" width="8.28515625" style="8" customWidth="1"/>
    <col min="5378" max="5378" width="11.7109375" style="8" customWidth="1"/>
    <col min="5379" max="5379" width="9.5703125" style="8" bestFit="1" customWidth="1"/>
    <col min="5380" max="5629" width="9.140625" style="8"/>
    <col min="5630" max="5630" width="55.7109375" style="8" customWidth="1"/>
    <col min="5631" max="5631" width="14.42578125" style="8" customWidth="1"/>
    <col min="5632" max="5632" width="12" style="8" customWidth="1"/>
    <col min="5633" max="5633" width="8.28515625" style="8" customWidth="1"/>
    <col min="5634" max="5634" width="11.7109375" style="8" customWidth="1"/>
    <col min="5635" max="5635" width="9.5703125" style="8" bestFit="1" customWidth="1"/>
    <col min="5636" max="5885" width="9.140625" style="8"/>
    <col min="5886" max="5886" width="55.7109375" style="8" customWidth="1"/>
    <col min="5887" max="5887" width="14.42578125" style="8" customWidth="1"/>
    <col min="5888" max="5888" width="12" style="8" customWidth="1"/>
    <col min="5889" max="5889" width="8.28515625" style="8" customWidth="1"/>
    <col min="5890" max="5890" width="11.7109375" style="8" customWidth="1"/>
    <col min="5891" max="5891" width="9.5703125" style="8" bestFit="1" customWidth="1"/>
    <col min="5892" max="6141" width="9.140625" style="8"/>
    <col min="6142" max="6142" width="55.7109375" style="8" customWidth="1"/>
    <col min="6143" max="6143" width="14.42578125" style="8" customWidth="1"/>
    <col min="6144" max="6144" width="12" style="8" customWidth="1"/>
    <col min="6145" max="6145" width="8.28515625" style="8" customWidth="1"/>
    <col min="6146" max="6146" width="11.7109375" style="8" customWidth="1"/>
    <col min="6147" max="6147" width="9.5703125" style="8" bestFit="1" customWidth="1"/>
    <col min="6148" max="6397" width="9.140625" style="8"/>
    <col min="6398" max="6398" width="55.7109375" style="8" customWidth="1"/>
    <col min="6399" max="6399" width="14.42578125" style="8" customWidth="1"/>
    <col min="6400" max="6400" width="12" style="8" customWidth="1"/>
    <col min="6401" max="6401" width="8.28515625" style="8" customWidth="1"/>
    <col min="6402" max="6402" width="11.7109375" style="8" customWidth="1"/>
    <col min="6403" max="6403" width="9.5703125" style="8" bestFit="1" customWidth="1"/>
    <col min="6404" max="6653" width="9.140625" style="8"/>
    <col min="6654" max="6654" width="55.7109375" style="8" customWidth="1"/>
    <col min="6655" max="6655" width="14.42578125" style="8" customWidth="1"/>
    <col min="6656" max="6656" width="12" style="8" customWidth="1"/>
    <col min="6657" max="6657" width="8.28515625" style="8" customWidth="1"/>
    <col min="6658" max="6658" width="11.7109375" style="8" customWidth="1"/>
    <col min="6659" max="6659" width="9.5703125" style="8" bestFit="1" customWidth="1"/>
    <col min="6660" max="6909" width="9.140625" style="8"/>
    <col min="6910" max="6910" width="55.7109375" style="8" customWidth="1"/>
    <col min="6911" max="6911" width="14.42578125" style="8" customWidth="1"/>
    <col min="6912" max="6912" width="12" style="8" customWidth="1"/>
    <col min="6913" max="6913" width="8.28515625" style="8" customWidth="1"/>
    <col min="6914" max="6914" width="11.7109375" style="8" customWidth="1"/>
    <col min="6915" max="6915" width="9.5703125" style="8" bestFit="1" customWidth="1"/>
    <col min="6916" max="7165" width="9.140625" style="8"/>
    <col min="7166" max="7166" width="55.7109375" style="8" customWidth="1"/>
    <col min="7167" max="7167" width="14.42578125" style="8" customWidth="1"/>
    <col min="7168" max="7168" width="12" style="8" customWidth="1"/>
    <col min="7169" max="7169" width="8.28515625" style="8" customWidth="1"/>
    <col min="7170" max="7170" width="11.7109375" style="8" customWidth="1"/>
    <col min="7171" max="7171" width="9.5703125" style="8" bestFit="1" customWidth="1"/>
    <col min="7172" max="7421" width="9.140625" style="8"/>
    <col min="7422" max="7422" width="55.7109375" style="8" customWidth="1"/>
    <col min="7423" max="7423" width="14.42578125" style="8" customWidth="1"/>
    <col min="7424" max="7424" width="12" style="8" customWidth="1"/>
    <col min="7425" max="7425" width="8.28515625" style="8" customWidth="1"/>
    <col min="7426" max="7426" width="11.7109375" style="8" customWidth="1"/>
    <col min="7427" max="7427" width="9.5703125" style="8" bestFit="1" customWidth="1"/>
    <col min="7428" max="7677" width="9.140625" style="8"/>
    <col min="7678" max="7678" width="55.7109375" style="8" customWidth="1"/>
    <col min="7679" max="7679" width="14.42578125" style="8" customWidth="1"/>
    <col min="7680" max="7680" width="12" style="8" customWidth="1"/>
    <col min="7681" max="7681" width="8.28515625" style="8" customWidth="1"/>
    <col min="7682" max="7682" width="11.7109375" style="8" customWidth="1"/>
    <col min="7683" max="7683" width="9.5703125" style="8" bestFit="1" customWidth="1"/>
    <col min="7684" max="7933" width="9.140625" style="8"/>
    <col min="7934" max="7934" width="55.7109375" style="8" customWidth="1"/>
    <col min="7935" max="7935" width="14.42578125" style="8" customWidth="1"/>
    <col min="7936" max="7936" width="12" style="8" customWidth="1"/>
    <col min="7937" max="7937" width="8.28515625" style="8" customWidth="1"/>
    <col min="7938" max="7938" width="11.7109375" style="8" customWidth="1"/>
    <col min="7939" max="7939" width="9.5703125" style="8" bestFit="1" customWidth="1"/>
    <col min="7940" max="8189" width="9.140625" style="8"/>
    <col min="8190" max="8190" width="55.7109375" style="8" customWidth="1"/>
    <col min="8191" max="8191" width="14.42578125" style="8" customWidth="1"/>
    <col min="8192" max="8192" width="12" style="8" customWidth="1"/>
    <col min="8193" max="8193" width="8.28515625" style="8" customWidth="1"/>
    <col min="8194" max="8194" width="11.7109375" style="8" customWidth="1"/>
    <col min="8195" max="8195" width="9.5703125" style="8" bestFit="1" customWidth="1"/>
    <col min="8196" max="8445" width="9.140625" style="8"/>
    <col min="8446" max="8446" width="55.7109375" style="8" customWidth="1"/>
    <col min="8447" max="8447" width="14.42578125" style="8" customWidth="1"/>
    <col min="8448" max="8448" width="12" style="8" customWidth="1"/>
    <col min="8449" max="8449" width="8.28515625" style="8" customWidth="1"/>
    <col min="8450" max="8450" width="11.7109375" style="8" customWidth="1"/>
    <col min="8451" max="8451" width="9.5703125" style="8" bestFit="1" customWidth="1"/>
    <col min="8452" max="8701" width="9.140625" style="8"/>
    <col min="8702" max="8702" width="55.7109375" style="8" customWidth="1"/>
    <col min="8703" max="8703" width="14.42578125" style="8" customWidth="1"/>
    <col min="8704" max="8704" width="12" style="8" customWidth="1"/>
    <col min="8705" max="8705" width="8.28515625" style="8" customWidth="1"/>
    <col min="8706" max="8706" width="11.7109375" style="8" customWidth="1"/>
    <col min="8707" max="8707" width="9.5703125" style="8" bestFit="1" customWidth="1"/>
    <col min="8708" max="8957" width="9.140625" style="8"/>
    <col min="8958" max="8958" width="55.7109375" style="8" customWidth="1"/>
    <col min="8959" max="8959" width="14.42578125" style="8" customWidth="1"/>
    <col min="8960" max="8960" width="12" style="8" customWidth="1"/>
    <col min="8961" max="8961" width="8.28515625" style="8" customWidth="1"/>
    <col min="8962" max="8962" width="11.7109375" style="8" customWidth="1"/>
    <col min="8963" max="8963" width="9.5703125" style="8" bestFit="1" customWidth="1"/>
    <col min="8964" max="9213" width="9.140625" style="8"/>
    <col min="9214" max="9214" width="55.7109375" style="8" customWidth="1"/>
    <col min="9215" max="9215" width="14.42578125" style="8" customWidth="1"/>
    <col min="9216" max="9216" width="12" style="8" customWidth="1"/>
    <col min="9217" max="9217" width="8.28515625" style="8" customWidth="1"/>
    <col min="9218" max="9218" width="11.7109375" style="8" customWidth="1"/>
    <col min="9219" max="9219" width="9.5703125" style="8" bestFit="1" customWidth="1"/>
    <col min="9220" max="9469" width="9.140625" style="8"/>
    <col min="9470" max="9470" width="55.7109375" style="8" customWidth="1"/>
    <col min="9471" max="9471" width="14.42578125" style="8" customWidth="1"/>
    <col min="9472" max="9472" width="12" style="8" customWidth="1"/>
    <col min="9473" max="9473" width="8.28515625" style="8" customWidth="1"/>
    <col min="9474" max="9474" width="11.7109375" style="8" customWidth="1"/>
    <col min="9475" max="9475" width="9.5703125" style="8" bestFit="1" customWidth="1"/>
    <col min="9476" max="9725" width="9.140625" style="8"/>
    <col min="9726" max="9726" width="55.7109375" style="8" customWidth="1"/>
    <col min="9727" max="9727" width="14.42578125" style="8" customWidth="1"/>
    <col min="9728" max="9728" width="12" style="8" customWidth="1"/>
    <col min="9729" max="9729" width="8.28515625" style="8" customWidth="1"/>
    <col min="9730" max="9730" width="11.7109375" style="8" customWidth="1"/>
    <col min="9731" max="9731" width="9.5703125" style="8" bestFit="1" customWidth="1"/>
    <col min="9732" max="9981" width="9.140625" style="8"/>
    <col min="9982" max="9982" width="55.7109375" style="8" customWidth="1"/>
    <col min="9983" max="9983" width="14.42578125" style="8" customWidth="1"/>
    <col min="9984" max="9984" width="12" style="8" customWidth="1"/>
    <col min="9985" max="9985" width="8.28515625" style="8" customWidth="1"/>
    <col min="9986" max="9986" width="11.7109375" style="8" customWidth="1"/>
    <col min="9987" max="9987" width="9.5703125" style="8" bestFit="1" customWidth="1"/>
    <col min="9988" max="10237" width="9.140625" style="8"/>
    <col min="10238" max="10238" width="55.7109375" style="8" customWidth="1"/>
    <col min="10239" max="10239" width="14.42578125" style="8" customWidth="1"/>
    <col min="10240" max="10240" width="12" style="8" customWidth="1"/>
    <col min="10241" max="10241" width="8.28515625" style="8" customWidth="1"/>
    <col min="10242" max="10242" width="11.7109375" style="8" customWidth="1"/>
    <col min="10243" max="10243" width="9.5703125" style="8" bestFit="1" customWidth="1"/>
    <col min="10244" max="10493" width="9.140625" style="8"/>
    <col min="10494" max="10494" width="55.7109375" style="8" customWidth="1"/>
    <col min="10495" max="10495" width="14.42578125" style="8" customWidth="1"/>
    <col min="10496" max="10496" width="12" style="8" customWidth="1"/>
    <col min="10497" max="10497" width="8.28515625" style="8" customWidth="1"/>
    <col min="10498" max="10498" width="11.7109375" style="8" customWidth="1"/>
    <col min="10499" max="10499" width="9.5703125" style="8" bestFit="1" customWidth="1"/>
    <col min="10500" max="10749" width="9.140625" style="8"/>
    <col min="10750" max="10750" width="55.7109375" style="8" customWidth="1"/>
    <col min="10751" max="10751" width="14.42578125" style="8" customWidth="1"/>
    <col min="10752" max="10752" width="12" style="8" customWidth="1"/>
    <col min="10753" max="10753" width="8.28515625" style="8" customWidth="1"/>
    <col min="10754" max="10754" width="11.7109375" style="8" customWidth="1"/>
    <col min="10755" max="10755" width="9.5703125" style="8" bestFit="1" customWidth="1"/>
    <col min="10756" max="11005" width="9.140625" style="8"/>
    <col min="11006" max="11006" width="55.7109375" style="8" customWidth="1"/>
    <col min="11007" max="11007" width="14.42578125" style="8" customWidth="1"/>
    <col min="11008" max="11008" width="12" style="8" customWidth="1"/>
    <col min="11009" max="11009" width="8.28515625" style="8" customWidth="1"/>
    <col min="11010" max="11010" width="11.7109375" style="8" customWidth="1"/>
    <col min="11011" max="11011" width="9.5703125" style="8" bestFit="1" customWidth="1"/>
    <col min="11012" max="11261" width="9.140625" style="8"/>
    <col min="11262" max="11262" width="55.7109375" style="8" customWidth="1"/>
    <col min="11263" max="11263" width="14.42578125" style="8" customWidth="1"/>
    <col min="11264" max="11264" width="12" style="8" customWidth="1"/>
    <col min="11265" max="11265" width="8.28515625" style="8" customWidth="1"/>
    <col min="11266" max="11266" width="11.7109375" style="8" customWidth="1"/>
    <col min="11267" max="11267" width="9.5703125" style="8" bestFit="1" customWidth="1"/>
    <col min="11268" max="11517" width="9.140625" style="8"/>
    <col min="11518" max="11518" width="55.7109375" style="8" customWidth="1"/>
    <col min="11519" max="11519" width="14.42578125" style="8" customWidth="1"/>
    <col min="11520" max="11520" width="12" style="8" customWidth="1"/>
    <col min="11521" max="11521" width="8.28515625" style="8" customWidth="1"/>
    <col min="11522" max="11522" width="11.7109375" style="8" customWidth="1"/>
    <col min="11523" max="11523" width="9.5703125" style="8" bestFit="1" customWidth="1"/>
    <col min="11524" max="11773" width="9.140625" style="8"/>
    <col min="11774" max="11774" width="55.7109375" style="8" customWidth="1"/>
    <col min="11775" max="11775" width="14.42578125" style="8" customWidth="1"/>
    <col min="11776" max="11776" width="12" style="8" customWidth="1"/>
    <col min="11777" max="11777" width="8.28515625" style="8" customWidth="1"/>
    <col min="11778" max="11778" width="11.7109375" style="8" customWidth="1"/>
    <col min="11779" max="11779" width="9.5703125" style="8" bestFit="1" customWidth="1"/>
    <col min="11780" max="12029" width="9.140625" style="8"/>
    <col min="12030" max="12030" width="55.7109375" style="8" customWidth="1"/>
    <col min="12031" max="12031" width="14.42578125" style="8" customWidth="1"/>
    <col min="12032" max="12032" width="12" style="8" customWidth="1"/>
    <col min="12033" max="12033" width="8.28515625" style="8" customWidth="1"/>
    <col min="12034" max="12034" width="11.7109375" style="8" customWidth="1"/>
    <col min="12035" max="12035" width="9.5703125" style="8" bestFit="1" customWidth="1"/>
    <col min="12036" max="12285" width="9.140625" style="8"/>
    <col min="12286" max="12286" width="55.7109375" style="8" customWidth="1"/>
    <col min="12287" max="12287" width="14.42578125" style="8" customWidth="1"/>
    <col min="12288" max="12288" width="12" style="8" customWidth="1"/>
    <col min="12289" max="12289" width="8.28515625" style="8" customWidth="1"/>
    <col min="12290" max="12290" width="11.7109375" style="8" customWidth="1"/>
    <col min="12291" max="12291" width="9.5703125" style="8" bestFit="1" customWidth="1"/>
    <col min="12292" max="12541" width="9.140625" style="8"/>
    <col min="12542" max="12542" width="55.7109375" style="8" customWidth="1"/>
    <col min="12543" max="12543" width="14.42578125" style="8" customWidth="1"/>
    <col min="12544" max="12544" width="12" style="8" customWidth="1"/>
    <col min="12545" max="12545" width="8.28515625" style="8" customWidth="1"/>
    <col min="12546" max="12546" width="11.7109375" style="8" customWidth="1"/>
    <col min="12547" max="12547" width="9.5703125" style="8" bestFit="1" customWidth="1"/>
    <col min="12548" max="12797" width="9.140625" style="8"/>
    <col min="12798" max="12798" width="55.7109375" style="8" customWidth="1"/>
    <col min="12799" max="12799" width="14.42578125" style="8" customWidth="1"/>
    <col min="12800" max="12800" width="12" style="8" customWidth="1"/>
    <col min="12801" max="12801" width="8.28515625" style="8" customWidth="1"/>
    <col min="12802" max="12802" width="11.7109375" style="8" customWidth="1"/>
    <col min="12803" max="12803" width="9.5703125" style="8" bestFit="1" customWidth="1"/>
    <col min="12804" max="13053" width="9.140625" style="8"/>
    <col min="13054" max="13054" width="55.7109375" style="8" customWidth="1"/>
    <col min="13055" max="13055" width="14.42578125" style="8" customWidth="1"/>
    <col min="13056" max="13056" width="12" style="8" customWidth="1"/>
    <col min="13057" max="13057" width="8.28515625" style="8" customWidth="1"/>
    <col min="13058" max="13058" width="11.7109375" style="8" customWidth="1"/>
    <col min="13059" max="13059" width="9.5703125" style="8" bestFit="1" customWidth="1"/>
    <col min="13060" max="13309" width="9.140625" style="8"/>
    <col min="13310" max="13310" width="55.7109375" style="8" customWidth="1"/>
    <col min="13311" max="13311" width="14.42578125" style="8" customWidth="1"/>
    <col min="13312" max="13312" width="12" style="8" customWidth="1"/>
    <col min="13313" max="13313" width="8.28515625" style="8" customWidth="1"/>
    <col min="13314" max="13314" width="11.7109375" style="8" customWidth="1"/>
    <col min="13315" max="13315" width="9.5703125" style="8" bestFit="1" customWidth="1"/>
    <col min="13316" max="13565" width="9.140625" style="8"/>
    <col min="13566" max="13566" width="55.7109375" style="8" customWidth="1"/>
    <col min="13567" max="13567" width="14.42578125" style="8" customWidth="1"/>
    <col min="13568" max="13568" width="12" style="8" customWidth="1"/>
    <col min="13569" max="13569" width="8.28515625" style="8" customWidth="1"/>
    <col min="13570" max="13570" width="11.7109375" style="8" customWidth="1"/>
    <col min="13571" max="13571" width="9.5703125" style="8" bestFit="1" customWidth="1"/>
    <col min="13572" max="13821" width="9.140625" style="8"/>
    <col min="13822" max="13822" width="55.7109375" style="8" customWidth="1"/>
    <col min="13823" max="13823" width="14.42578125" style="8" customWidth="1"/>
    <col min="13824" max="13824" width="12" style="8" customWidth="1"/>
    <col min="13825" max="13825" width="8.28515625" style="8" customWidth="1"/>
    <col min="13826" max="13826" width="11.7109375" style="8" customWidth="1"/>
    <col min="13827" max="13827" width="9.5703125" style="8" bestFit="1" customWidth="1"/>
    <col min="13828" max="14077" width="9.140625" style="8"/>
    <col min="14078" max="14078" width="55.7109375" style="8" customWidth="1"/>
    <col min="14079" max="14079" width="14.42578125" style="8" customWidth="1"/>
    <col min="14080" max="14080" width="12" style="8" customWidth="1"/>
    <col min="14081" max="14081" width="8.28515625" style="8" customWidth="1"/>
    <col min="14082" max="14082" width="11.7109375" style="8" customWidth="1"/>
    <col min="14083" max="14083" width="9.5703125" style="8" bestFit="1" customWidth="1"/>
    <col min="14084" max="14333" width="9.140625" style="8"/>
    <col min="14334" max="14334" width="55.7109375" style="8" customWidth="1"/>
    <col min="14335" max="14335" width="14.42578125" style="8" customWidth="1"/>
    <col min="14336" max="14336" width="12" style="8" customWidth="1"/>
    <col min="14337" max="14337" width="8.28515625" style="8" customWidth="1"/>
    <col min="14338" max="14338" width="11.7109375" style="8" customWidth="1"/>
    <col min="14339" max="14339" width="9.5703125" style="8" bestFit="1" customWidth="1"/>
    <col min="14340" max="14589" width="9.140625" style="8"/>
    <col min="14590" max="14590" width="55.7109375" style="8" customWidth="1"/>
    <col min="14591" max="14591" width="14.42578125" style="8" customWidth="1"/>
    <col min="14592" max="14592" width="12" style="8" customWidth="1"/>
    <col min="14593" max="14593" width="8.28515625" style="8" customWidth="1"/>
    <col min="14594" max="14594" width="11.7109375" style="8" customWidth="1"/>
    <col min="14595" max="14595" width="9.5703125" style="8" bestFit="1" customWidth="1"/>
    <col min="14596" max="14845" width="9.140625" style="8"/>
    <col min="14846" max="14846" width="55.7109375" style="8" customWidth="1"/>
    <col min="14847" max="14847" width="14.42578125" style="8" customWidth="1"/>
    <col min="14848" max="14848" width="12" style="8" customWidth="1"/>
    <col min="14849" max="14849" width="8.28515625" style="8" customWidth="1"/>
    <col min="14850" max="14850" width="11.7109375" style="8" customWidth="1"/>
    <col min="14851" max="14851" width="9.5703125" style="8" bestFit="1" customWidth="1"/>
    <col min="14852" max="15101" width="9.140625" style="8"/>
    <col min="15102" max="15102" width="55.7109375" style="8" customWidth="1"/>
    <col min="15103" max="15103" width="14.42578125" style="8" customWidth="1"/>
    <col min="15104" max="15104" width="12" style="8" customWidth="1"/>
    <col min="15105" max="15105" width="8.28515625" style="8" customWidth="1"/>
    <col min="15106" max="15106" width="11.7109375" style="8" customWidth="1"/>
    <col min="15107" max="15107" width="9.5703125" style="8" bestFit="1" customWidth="1"/>
    <col min="15108" max="15357" width="9.140625" style="8"/>
    <col min="15358" max="15358" width="55.7109375" style="8" customWidth="1"/>
    <col min="15359" max="15359" width="14.42578125" style="8" customWidth="1"/>
    <col min="15360" max="15360" width="12" style="8" customWidth="1"/>
    <col min="15361" max="15361" width="8.28515625" style="8" customWidth="1"/>
    <col min="15362" max="15362" width="11.7109375" style="8" customWidth="1"/>
    <col min="15363" max="15363" width="9.5703125" style="8" bestFit="1" customWidth="1"/>
    <col min="15364" max="15613" width="9.140625" style="8"/>
    <col min="15614" max="15614" width="55.7109375" style="8" customWidth="1"/>
    <col min="15615" max="15615" width="14.42578125" style="8" customWidth="1"/>
    <col min="15616" max="15616" width="12" style="8" customWidth="1"/>
    <col min="15617" max="15617" width="8.28515625" style="8" customWidth="1"/>
    <col min="15618" max="15618" width="11.7109375" style="8" customWidth="1"/>
    <col min="15619" max="15619" width="9.5703125" style="8" bestFit="1" customWidth="1"/>
    <col min="15620" max="15869" width="9.140625" style="8"/>
    <col min="15870" max="15870" width="55.7109375" style="8" customWidth="1"/>
    <col min="15871" max="15871" width="14.42578125" style="8" customWidth="1"/>
    <col min="15872" max="15872" width="12" style="8" customWidth="1"/>
    <col min="15873" max="15873" width="8.28515625" style="8" customWidth="1"/>
    <col min="15874" max="15874" width="11.7109375" style="8" customWidth="1"/>
    <col min="15875" max="15875" width="9.5703125" style="8" bestFit="1" customWidth="1"/>
    <col min="15876" max="16125" width="9.140625" style="8"/>
    <col min="16126" max="16126" width="55.7109375" style="8" customWidth="1"/>
    <col min="16127" max="16127" width="14.42578125" style="8" customWidth="1"/>
    <col min="16128" max="16128" width="12" style="8" customWidth="1"/>
    <col min="16129" max="16129" width="8.28515625" style="8" customWidth="1"/>
    <col min="16130" max="16130" width="11.7109375" style="8" customWidth="1"/>
    <col min="16131" max="16131" width="9.5703125" style="8" bestFit="1" customWidth="1"/>
    <col min="16132" max="16384" width="9.140625" style="8"/>
  </cols>
  <sheetData>
    <row r="1" spans="1:5" s="74" customFormat="1" ht="18.75">
      <c r="A1" s="101" t="s">
        <v>106</v>
      </c>
      <c r="B1" s="101"/>
      <c r="C1" s="101"/>
      <c r="D1" s="101"/>
      <c r="E1" s="101"/>
    </row>
    <row r="2" spans="1:5" s="74" customFormat="1" ht="18.75" customHeight="1">
      <c r="A2" s="101" t="s">
        <v>272</v>
      </c>
      <c r="B2" s="101"/>
      <c r="C2" s="101"/>
      <c r="D2" s="101"/>
      <c r="E2" s="101"/>
    </row>
    <row r="3" spans="1:5" s="74" customFormat="1" ht="18.75" customHeight="1">
      <c r="A3" s="101" t="s">
        <v>11</v>
      </c>
      <c r="B3" s="101"/>
      <c r="C3" s="101"/>
      <c r="D3" s="101"/>
      <c r="E3" s="101"/>
    </row>
    <row r="4" spans="1:5" s="74" customFormat="1" ht="18.75">
      <c r="A4" s="101" t="s">
        <v>289</v>
      </c>
      <c r="B4" s="101"/>
      <c r="C4" s="101"/>
      <c r="D4" s="101"/>
      <c r="E4" s="101"/>
    </row>
    <row r="5" spans="1:5" s="74" customFormat="1" ht="18.75" customHeight="1">
      <c r="A5" s="101" t="s">
        <v>273</v>
      </c>
      <c r="B5" s="101"/>
      <c r="C5" s="101"/>
      <c r="D5" s="101"/>
      <c r="E5" s="101"/>
    </row>
    <row r="6" spans="1:5" s="74" customFormat="1" ht="18.75" customHeight="1">
      <c r="A6" s="101" t="s">
        <v>11</v>
      </c>
      <c r="B6" s="101"/>
      <c r="C6" s="101"/>
      <c r="D6" s="101"/>
      <c r="E6" s="101"/>
    </row>
    <row r="7" spans="1:5" s="74" customFormat="1" ht="18.75" customHeight="1">
      <c r="A7" s="101" t="s">
        <v>13</v>
      </c>
      <c r="B7" s="101"/>
      <c r="C7" s="101"/>
      <c r="D7" s="101"/>
      <c r="E7" s="101"/>
    </row>
    <row r="8" spans="1:5" ht="18.75">
      <c r="A8" s="102"/>
      <c r="B8" s="102"/>
      <c r="C8" s="102"/>
      <c r="D8" s="102"/>
      <c r="E8" s="102"/>
    </row>
    <row r="9" spans="1:5" ht="54.75" customHeight="1">
      <c r="A9" s="103" t="s">
        <v>283</v>
      </c>
      <c r="B9" s="103"/>
      <c r="C9" s="103"/>
      <c r="D9" s="103"/>
      <c r="E9" s="103"/>
    </row>
    <row r="10" spans="1:5" s="9" customFormat="1">
      <c r="A10" s="106"/>
      <c r="B10" s="106"/>
      <c r="C10" s="106"/>
      <c r="D10" s="106"/>
      <c r="E10" s="106"/>
    </row>
    <row r="11" spans="1:5" s="9" customFormat="1" ht="15.75" customHeight="1">
      <c r="A11" s="107" t="s">
        <v>71</v>
      </c>
      <c r="B11" s="110" t="s">
        <v>110</v>
      </c>
      <c r="C11" s="110" t="s">
        <v>73</v>
      </c>
      <c r="D11" s="110" t="s">
        <v>74</v>
      </c>
      <c r="E11" s="110" t="s">
        <v>112</v>
      </c>
    </row>
    <row r="12" spans="1:5" s="9" customFormat="1" ht="29.25" customHeight="1">
      <c r="A12" s="108"/>
      <c r="B12" s="111"/>
      <c r="C12" s="111"/>
      <c r="D12" s="111"/>
      <c r="E12" s="111"/>
    </row>
    <row r="13" spans="1:5" s="9" customFormat="1">
      <c r="A13" s="3">
        <v>1</v>
      </c>
      <c r="B13" s="3">
        <v>2</v>
      </c>
      <c r="C13" s="3">
        <v>2</v>
      </c>
      <c r="D13" s="3">
        <v>3</v>
      </c>
      <c r="E13" s="3">
        <v>4</v>
      </c>
    </row>
    <row r="14" spans="1:5" s="47" customFormat="1" ht="18.75">
      <c r="A14" s="65" t="s">
        <v>30</v>
      </c>
      <c r="B14" s="12"/>
      <c r="C14" s="76"/>
      <c r="D14" s="76"/>
      <c r="E14" s="46">
        <f>E15</f>
        <v>3064.7</v>
      </c>
    </row>
    <row r="15" spans="1:5" s="9" customFormat="1" ht="75">
      <c r="A15" s="65" t="s">
        <v>284</v>
      </c>
      <c r="B15" s="2">
        <v>791</v>
      </c>
      <c r="C15" s="76"/>
      <c r="D15" s="76"/>
      <c r="E15" s="46">
        <f>E16+E20+E25+E28+E32+E35+E39+E44+E55</f>
        <v>3064.7</v>
      </c>
    </row>
    <row r="16" spans="1:5" s="9" customFormat="1" ht="112.5">
      <c r="A16" s="65" t="s">
        <v>275</v>
      </c>
      <c r="B16" s="2">
        <v>791</v>
      </c>
      <c r="C16" s="76">
        <v>2900000</v>
      </c>
      <c r="D16" s="76"/>
      <c r="E16" s="46">
        <f>E17</f>
        <v>466.2</v>
      </c>
    </row>
    <row r="17" spans="1:5" s="9" customFormat="1" ht="18.75">
      <c r="A17" s="61" t="s">
        <v>242</v>
      </c>
      <c r="B17" s="2">
        <v>791</v>
      </c>
      <c r="C17" s="62">
        <v>2900203</v>
      </c>
      <c r="D17" s="62"/>
      <c r="E17" s="41">
        <f>E18</f>
        <v>466.2</v>
      </c>
    </row>
    <row r="18" spans="1:5" s="9" customFormat="1" ht="112.5">
      <c r="A18" s="61" t="s">
        <v>79</v>
      </c>
      <c r="B18" s="1">
        <v>791</v>
      </c>
      <c r="C18" s="62">
        <v>2900203</v>
      </c>
      <c r="D18" s="62">
        <v>100</v>
      </c>
      <c r="E18" s="41">
        <v>466.2</v>
      </c>
    </row>
    <row r="19" spans="1:5" s="9" customFormat="1" ht="93.75">
      <c r="A19" s="61" t="s">
        <v>82</v>
      </c>
      <c r="B19" s="1">
        <v>791</v>
      </c>
      <c r="C19" s="62"/>
      <c r="D19" s="62"/>
      <c r="E19" s="41">
        <f>E20</f>
        <v>1219.2</v>
      </c>
    </row>
    <row r="20" spans="1:5" s="9" customFormat="1" ht="112.5">
      <c r="A20" s="65" t="s">
        <v>276</v>
      </c>
      <c r="B20" s="1">
        <v>730</v>
      </c>
      <c r="C20" s="76">
        <v>2900000</v>
      </c>
      <c r="D20" s="76"/>
      <c r="E20" s="46">
        <f>E21</f>
        <v>1219.2</v>
      </c>
    </row>
    <row r="21" spans="1:5" s="6" customFormat="1" ht="37.5">
      <c r="A21" s="61" t="s">
        <v>78</v>
      </c>
      <c r="B21" s="2">
        <v>791</v>
      </c>
      <c r="C21" s="62">
        <v>2900204</v>
      </c>
      <c r="D21" s="62"/>
      <c r="E21" s="41">
        <f>E22+E23+E24</f>
        <v>1219.2</v>
      </c>
    </row>
    <row r="22" spans="1:5" s="9" customFormat="1" ht="112.5">
      <c r="A22" s="61" t="s">
        <v>79</v>
      </c>
      <c r="B22" s="1">
        <v>791</v>
      </c>
      <c r="C22" s="62">
        <v>2900204</v>
      </c>
      <c r="D22" s="62">
        <v>100</v>
      </c>
      <c r="E22" s="41">
        <v>647.9</v>
      </c>
    </row>
    <row r="23" spans="1:5" s="9" customFormat="1" ht="37.5">
      <c r="A23" s="61" t="s">
        <v>80</v>
      </c>
      <c r="B23" s="1">
        <v>791</v>
      </c>
      <c r="C23" s="62">
        <v>2900204</v>
      </c>
      <c r="D23" s="62">
        <v>200</v>
      </c>
      <c r="E23" s="41">
        <v>529.6</v>
      </c>
    </row>
    <row r="24" spans="1:5" s="6" customFormat="1" ht="18.75">
      <c r="A24" s="61" t="s">
        <v>81</v>
      </c>
      <c r="B24" s="2">
        <v>791</v>
      </c>
      <c r="C24" s="62">
        <v>2900204</v>
      </c>
      <c r="D24" s="62">
        <v>800</v>
      </c>
      <c r="E24" s="41">
        <v>41.7</v>
      </c>
    </row>
    <row r="25" spans="1:5" s="9" customFormat="1" ht="18.75">
      <c r="A25" s="65" t="s">
        <v>86</v>
      </c>
      <c r="B25" s="1">
        <v>791</v>
      </c>
      <c r="C25" s="76">
        <v>9900000</v>
      </c>
      <c r="D25" s="76"/>
      <c r="E25" s="46">
        <f>E26</f>
        <v>1</v>
      </c>
    </row>
    <row r="26" spans="1:5" s="9" customFormat="1" ht="18.75">
      <c r="A26" s="61" t="s">
        <v>87</v>
      </c>
      <c r="B26" s="1">
        <v>791</v>
      </c>
      <c r="C26" s="62">
        <v>9900750</v>
      </c>
      <c r="D26" s="62"/>
      <c r="E26" s="41">
        <f>E27</f>
        <v>1</v>
      </c>
    </row>
    <row r="27" spans="1:5" s="9" customFormat="1" ht="18.75">
      <c r="A27" s="61" t="s">
        <v>81</v>
      </c>
      <c r="B27" s="1">
        <v>791</v>
      </c>
      <c r="C27" s="62">
        <v>9900750</v>
      </c>
      <c r="D27" s="62">
        <v>800</v>
      </c>
      <c r="E27" s="41">
        <v>1</v>
      </c>
    </row>
    <row r="28" spans="1:5" s="9" customFormat="1" ht="18.75">
      <c r="A28" s="65" t="s">
        <v>86</v>
      </c>
      <c r="B28" s="1">
        <v>791</v>
      </c>
      <c r="C28" s="76">
        <v>9900000</v>
      </c>
      <c r="D28" s="76"/>
      <c r="E28" s="46">
        <f>E29</f>
        <v>62.8</v>
      </c>
    </row>
    <row r="29" spans="1:5" s="7" customFormat="1" ht="75">
      <c r="A29" s="61" t="s">
        <v>227</v>
      </c>
      <c r="B29" s="2">
        <v>791</v>
      </c>
      <c r="C29" s="62">
        <v>9905118</v>
      </c>
      <c r="D29" s="62"/>
      <c r="E29" s="41">
        <f>E30+E31</f>
        <v>62.8</v>
      </c>
    </row>
    <row r="30" spans="1:5" ht="18.75">
      <c r="A30" s="61" t="s">
        <v>104</v>
      </c>
      <c r="B30" s="1">
        <v>791</v>
      </c>
      <c r="C30" s="62">
        <v>9905118</v>
      </c>
      <c r="D30" s="62">
        <v>100</v>
      </c>
      <c r="E30" s="41">
        <v>60.4</v>
      </c>
    </row>
    <row r="31" spans="1:5" ht="37.5">
      <c r="A31" s="61" t="s">
        <v>80</v>
      </c>
      <c r="B31" s="1">
        <v>791</v>
      </c>
      <c r="C31" s="62">
        <v>9905118</v>
      </c>
      <c r="D31" s="62">
        <v>200</v>
      </c>
      <c r="E31" s="41">
        <v>2.4</v>
      </c>
    </row>
    <row r="32" spans="1:5" ht="150">
      <c r="A32" s="65" t="s">
        <v>277</v>
      </c>
      <c r="B32" s="1">
        <v>791</v>
      </c>
      <c r="C32" s="76">
        <v>1600000</v>
      </c>
      <c r="D32" s="76"/>
      <c r="E32" s="46">
        <f>E33</f>
        <v>1</v>
      </c>
    </row>
    <row r="33" spans="1:5" ht="37.5">
      <c r="A33" s="61" t="s">
        <v>230</v>
      </c>
      <c r="B33" s="1">
        <v>791</v>
      </c>
      <c r="C33" s="62">
        <v>1602191</v>
      </c>
      <c r="D33" s="62"/>
      <c r="E33" s="41">
        <f>E34</f>
        <v>1</v>
      </c>
    </row>
    <row r="34" spans="1:5" ht="37.5">
      <c r="A34" s="61" t="s">
        <v>80</v>
      </c>
      <c r="B34" s="1">
        <v>791</v>
      </c>
      <c r="C34" s="62">
        <v>1602191</v>
      </c>
      <c r="D34" s="62">
        <v>200</v>
      </c>
      <c r="E34" s="41">
        <v>1</v>
      </c>
    </row>
    <row r="35" spans="1:5" ht="93.75">
      <c r="A35" s="65" t="s">
        <v>278</v>
      </c>
      <c r="B35" s="1">
        <v>791</v>
      </c>
      <c r="C35" s="76">
        <v>2600000</v>
      </c>
      <c r="D35" s="76"/>
      <c r="E35" s="46">
        <f>E36</f>
        <v>39</v>
      </c>
    </row>
    <row r="36" spans="1:5" ht="37.5">
      <c r="A36" s="61" t="s">
        <v>232</v>
      </c>
      <c r="B36" s="1">
        <v>791</v>
      </c>
      <c r="C36" s="62">
        <v>2602430</v>
      </c>
      <c r="D36" s="62"/>
      <c r="E36" s="41">
        <f>E37+E38</f>
        <v>39</v>
      </c>
    </row>
    <row r="37" spans="1:5" s="7" customFormat="1" ht="112.5">
      <c r="A37" s="61" t="s">
        <v>79</v>
      </c>
      <c r="B37" s="2">
        <v>791</v>
      </c>
      <c r="C37" s="62">
        <v>2602430</v>
      </c>
      <c r="D37" s="62">
        <v>100</v>
      </c>
      <c r="E37" s="41"/>
    </row>
    <row r="38" spans="1:5" ht="37.5">
      <c r="A38" s="61" t="s">
        <v>80</v>
      </c>
      <c r="B38" s="1">
        <v>791</v>
      </c>
      <c r="C38" s="62">
        <v>2602430</v>
      </c>
      <c r="D38" s="62">
        <v>200</v>
      </c>
      <c r="E38" s="41">
        <v>39</v>
      </c>
    </row>
    <row r="39" spans="1:5" ht="93.75">
      <c r="A39" s="65" t="s">
        <v>279</v>
      </c>
      <c r="B39" s="1">
        <v>791</v>
      </c>
      <c r="C39" s="76">
        <v>2100000</v>
      </c>
      <c r="D39" s="76"/>
      <c r="E39" s="46">
        <f>E40+E42</f>
        <v>725</v>
      </c>
    </row>
    <row r="40" spans="1:5" s="7" customFormat="1" ht="18.75">
      <c r="A40" s="61" t="s">
        <v>233</v>
      </c>
      <c r="B40" s="2">
        <v>791</v>
      </c>
      <c r="C40" s="62">
        <v>2100315</v>
      </c>
      <c r="D40" s="62"/>
      <c r="E40" s="41">
        <f>E41</f>
        <v>375</v>
      </c>
    </row>
    <row r="41" spans="1:5" ht="37.5">
      <c r="A41" s="61" t="s">
        <v>80</v>
      </c>
      <c r="B41" s="1">
        <v>791</v>
      </c>
      <c r="C41" s="62">
        <v>2100315</v>
      </c>
      <c r="D41" s="62">
        <v>200</v>
      </c>
      <c r="E41" s="41">
        <v>375</v>
      </c>
    </row>
    <row r="42" spans="1:5" ht="93.75">
      <c r="A42" s="61" t="s">
        <v>240</v>
      </c>
      <c r="B42" s="1">
        <v>791</v>
      </c>
      <c r="C42" s="62">
        <v>2107404</v>
      </c>
      <c r="D42" s="62"/>
      <c r="E42" s="41">
        <f>E43</f>
        <v>350</v>
      </c>
    </row>
    <row r="43" spans="1:5" ht="37.5">
      <c r="A43" s="61" t="s">
        <v>80</v>
      </c>
      <c r="B43" s="1">
        <v>791</v>
      </c>
      <c r="C43" s="62">
        <v>2107404</v>
      </c>
      <c r="D43" s="62">
        <v>200</v>
      </c>
      <c r="E43" s="41">
        <v>350</v>
      </c>
    </row>
    <row r="44" spans="1:5" ht="131.25">
      <c r="A44" s="65" t="s">
        <v>280</v>
      </c>
      <c r="B44" s="1">
        <v>791</v>
      </c>
      <c r="C44" s="76">
        <v>2400000</v>
      </c>
      <c r="D44" s="76"/>
      <c r="E44" s="46">
        <f>E45+E48+E50+E52</f>
        <v>550.5</v>
      </c>
    </row>
    <row r="45" spans="1:5" ht="18.75">
      <c r="A45" s="61" t="s">
        <v>93</v>
      </c>
      <c r="B45" s="1">
        <v>791</v>
      </c>
      <c r="C45" s="62">
        <v>2400352</v>
      </c>
      <c r="D45" s="62"/>
      <c r="E45" s="41">
        <f>E46</f>
        <v>0</v>
      </c>
    </row>
    <row r="46" spans="1:5" s="7" customFormat="1" ht="37.5">
      <c r="A46" s="61" t="s">
        <v>234</v>
      </c>
      <c r="B46" s="2">
        <v>791</v>
      </c>
      <c r="C46" s="62">
        <v>2400352</v>
      </c>
      <c r="D46" s="62"/>
      <c r="E46" s="41">
        <f>E47</f>
        <v>0</v>
      </c>
    </row>
    <row r="47" spans="1:5" ht="37.5">
      <c r="A47" s="61" t="s">
        <v>80</v>
      </c>
      <c r="B47" s="1">
        <v>791</v>
      </c>
      <c r="C47" s="62">
        <v>2400352</v>
      </c>
      <c r="D47" s="62">
        <v>200</v>
      </c>
      <c r="E47" s="41"/>
    </row>
    <row r="48" spans="1:5" ht="18.75">
      <c r="A48" s="61" t="s">
        <v>111</v>
      </c>
      <c r="B48" s="1">
        <v>791</v>
      </c>
      <c r="C48" s="62">
        <v>2400351</v>
      </c>
      <c r="D48" s="62"/>
      <c r="E48" s="41">
        <f>E49</f>
        <v>63.1</v>
      </c>
    </row>
    <row r="49" spans="1:5" s="7" customFormat="1" ht="37.5">
      <c r="A49" s="61" t="s">
        <v>80</v>
      </c>
      <c r="B49" s="2">
        <v>791</v>
      </c>
      <c r="C49" s="62">
        <v>2400351</v>
      </c>
      <c r="D49" s="62">
        <v>200</v>
      </c>
      <c r="E49" s="41">
        <v>63.1</v>
      </c>
    </row>
    <row r="50" spans="1:5" ht="93.75">
      <c r="A50" s="61" t="s">
        <v>240</v>
      </c>
      <c r="B50" s="1">
        <v>791</v>
      </c>
      <c r="C50" s="62">
        <v>2407404</v>
      </c>
      <c r="D50" s="62"/>
      <c r="E50" s="41">
        <f>E51</f>
        <v>150</v>
      </c>
    </row>
    <row r="51" spans="1:5" ht="37.5">
      <c r="A51" s="61" t="s">
        <v>80</v>
      </c>
      <c r="B51" s="1">
        <v>791</v>
      </c>
      <c r="C51" s="62">
        <v>2407404</v>
      </c>
      <c r="D51" s="62">
        <v>200</v>
      </c>
      <c r="E51" s="41">
        <v>150</v>
      </c>
    </row>
    <row r="52" spans="1:5" s="7" customFormat="1" ht="37.5">
      <c r="A52" s="61" t="s">
        <v>99</v>
      </c>
      <c r="B52" s="2">
        <v>791</v>
      </c>
      <c r="C52" s="62">
        <v>2400605</v>
      </c>
      <c r="D52" s="62"/>
      <c r="E52" s="41">
        <f>E53+E54</f>
        <v>337.4</v>
      </c>
    </row>
    <row r="53" spans="1:5" ht="112.5">
      <c r="A53" s="61" t="s">
        <v>79</v>
      </c>
      <c r="B53" s="1">
        <v>791</v>
      </c>
      <c r="C53" s="62">
        <v>2400605</v>
      </c>
      <c r="D53" s="62">
        <v>100</v>
      </c>
      <c r="E53" s="41">
        <v>67.400000000000006</v>
      </c>
    </row>
    <row r="54" spans="1:5" ht="37.5">
      <c r="A54" s="61" t="s">
        <v>80</v>
      </c>
      <c r="B54" s="1">
        <v>791</v>
      </c>
      <c r="C54" s="62">
        <v>2400605</v>
      </c>
      <c r="D54" s="62">
        <v>200</v>
      </c>
      <c r="E54" s="41">
        <v>270</v>
      </c>
    </row>
    <row r="55" spans="1:5" s="7" customFormat="1" ht="112.5">
      <c r="A55" s="12" t="s">
        <v>281</v>
      </c>
      <c r="B55" s="2">
        <v>791</v>
      </c>
      <c r="C55" s="10" t="s">
        <v>251</v>
      </c>
      <c r="D55" s="10"/>
      <c r="E55" s="46">
        <f>E56</f>
        <v>0</v>
      </c>
    </row>
    <row r="56" spans="1:5" ht="37.5">
      <c r="A56" s="26" t="s">
        <v>103</v>
      </c>
      <c r="B56" s="1">
        <v>791</v>
      </c>
      <c r="C56" s="11" t="s">
        <v>250</v>
      </c>
      <c r="D56" s="11"/>
      <c r="E56" s="41">
        <f>E57</f>
        <v>0</v>
      </c>
    </row>
    <row r="57" spans="1:5" ht="18.75">
      <c r="A57" s="26" t="s">
        <v>104</v>
      </c>
      <c r="B57" s="1">
        <v>791</v>
      </c>
      <c r="C57" s="11" t="s">
        <v>250</v>
      </c>
      <c r="D57" s="11" t="s">
        <v>105</v>
      </c>
      <c r="E57" s="41"/>
    </row>
  </sheetData>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ageMargins left="0.78740157480314965" right="0.23622047244094491" top="0.19685039370078741" bottom="0.19685039370078741" header="0.27559055118110237" footer="0.51181102362204722"/>
  <pageSetup paperSize="9" scale="96" fitToHeight="5"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topLeftCell="A31" zoomScale="80" zoomScaleNormal="80" workbookViewId="0">
      <selection activeCell="H8" sqref="H8"/>
    </sheetView>
  </sheetViews>
  <sheetFormatPr defaultRowHeight="18.75"/>
  <cols>
    <col min="1" max="1" width="55.7109375" style="9" customWidth="1"/>
    <col min="2" max="2" width="7.85546875" style="47" customWidth="1"/>
    <col min="3" max="3" width="12" style="8" customWidth="1"/>
    <col min="4" max="4" width="8.28515625" style="8" customWidth="1"/>
    <col min="5" max="5" width="12.85546875" style="27" customWidth="1"/>
    <col min="6" max="6" width="11.42578125" style="8" customWidth="1"/>
    <col min="7" max="248" width="9.140625" style="8"/>
    <col min="249" max="249" width="55.7109375" style="8" customWidth="1"/>
    <col min="250" max="250" width="13" style="8" customWidth="1"/>
    <col min="251" max="251" width="12" style="8" customWidth="1"/>
    <col min="252" max="252" width="8.28515625" style="8" customWidth="1"/>
    <col min="253" max="253" width="14.42578125" style="8" customWidth="1"/>
    <col min="254" max="254" width="11.42578125" style="8" customWidth="1"/>
    <col min="255" max="504" width="9.140625" style="8"/>
    <col min="505" max="505" width="55.7109375" style="8" customWidth="1"/>
    <col min="506" max="506" width="13" style="8" customWidth="1"/>
    <col min="507" max="507" width="12" style="8" customWidth="1"/>
    <col min="508" max="508" width="8.28515625" style="8" customWidth="1"/>
    <col min="509" max="509" width="14.42578125" style="8" customWidth="1"/>
    <col min="510" max="510" width="11.42578125" style="8" customWidth="1"/>
    <col min="511" max="760" width="9.140625" style="8"/>
    <col min="761" max="761" width="55.7109375" style="8" customWidth="1"/>
    <col min="762" max="762" width="13" style="8" customWidth="1"/>
    <col min="763" max="763" width="12" style="8" customWidth="1"/>
    <col min="764" max="764" width="8.28515625" style="8" customWidth="1"/>
    <col min="765" max="765" width="14.42578125" style="8" customWidth="1"/>
    <col min="766" max="766" width="11.42578125" style="8" customWidth="1"/>
    <col min="767" max="1016" width="9.140625" style="8"/>
    <col min="1017" max="1017" width="55.7109375" style="8" customWidth="1"/>
    <col min="1018" max="1018" width="13" style="8" customWidth="1"/>
    <col min="1019" max="1019" width="12" style="8" customWidth="1"/>
    <col min="1020" max="1020" width="8.28515625" style="8" customWidth="1"/>
    <col min="1021" max="1021" width="14.42578125" style="8" customWidth="1"/>
    <col min="1022" max="1022" width="11.42578125" style="8" customWidth="1"/>
    <col min="1023" max="1272" width="9.140625" style="8"/>
    <col min="1273" max="1273" width="55.7109375" style="8" customWidth="1"/>
    <col min="1274" max="1274" width="13" style="8" customWidth="1"/>
    <col min="1275" max="1275" width="12" style="8" customWidth="1"/>
    <col min="1276" max="1276" width="8.28515625" style="8" customWidth="1"/>
    <col min="1277" max="1277" width="14.42578125" style="8" customWidth="1"/>
    <col min="1278" max="1278" width="11.42578125" style="8" customWidth="1"/>
    <col min="1279" max="1528" width="9.140625" style="8"/>
    <col min="1529" max="1529" width="55.7109375" style="8" customWidth="1"/>
    <col min="1530" max="1530" width="13" style="8" customWidth="1"/>
    <col min="1531" max="1531" width="12" style="8" customWidth="1"/>
    <col min="1532" max="1532" width="8.28515625" style="8" customWidth="1"/>
    <col min="1533" max="1533" width="14.42578125" style="8" customWidth="1"/>
    <col min="1534" max="1534" width="11.42578125" style="8" customWidth="1"/>
    <col min="1535" max="1784" width="9.140625" style="8"/>
    <col min="1785" max="1785" width="55.7109375" style="8" customWidth="1"/>
    <col min="1786" max="1786" width="13" style="8" customWidth="1"/>
    <col min="1787" max="1787" width="12" style="8" customWidth="1"/>
    <col min="1788" max="1788" width="8.28515625" style="8" customWidth="1"/>
    <col min="1789" max="1789" width="14.42578125" style="8" customWidth="1"/>
    <col min="1790" max="1790" width="11.42578125" style="8" customWidth="1"/>
    <col min="1791" max="2040" width="9.140625" style="8"/>
    <col min="2041" max="2041" width="55.7109375" style="8" customWidth="1"/>
    <col min="2042" max="2042" width="13" style="8" customWidth="1"/>
    <col min="2043" max="2043" width="12" style="8" customWidth="1"/>
    <col min="2044" max="2044" width="8.28515625" style="8" customWidth="1"/>
    <col min="2045" max="2045" width="14.42578125" style="8" customWidth="1"/>
    <col min="2046" max="2046" width="11.42578125" style="8" customWidth="1"/>
    <col min="2047" max="2296" width="9.140625" style="8"/>
    <col min="2297" max="2297" width="55.7109375" style="8" customWidth="1"/>
    <col min="2298" max="2298" width="13" style="8" customWidth="1"/>
    <col min="2299" max="2299" width="12" style="8" customWidth="1"/>
    <col min="2300" max="2300" width="8.28515625" style="8" customWidth="1"/>
    <col min="2301" max="2301" width="14.42578125" style="8" customWidth="1"/>
    <col min="2302" max="2302" width="11.42578125" style="8" customWidth="1"/>
    <col min="2303" max="2552" width="9.140625" style="8"/>
    <col min="2553" max="2553" width="55.7109375" style="8" customWidth="1"/>
    <col min="2554" max="2554" width="13" style="8" customWidth="1"/>
    <col min="2555" max="2555" width="12" style="8" customWidth="1"/>
    <col min="2556" max="2556" width="8.28515625" style="8" customWidth="1"/>
    <col min="2557" max="2557" width="14.42578125" style="8" customWidth="1"/>
    <col min="2558" max="2558" width="11.42578125" style="8" customWidth="1"/>
    <col min="2559" max="2808" width="9.140625" style="8"/>
    <col min="2809" max="2809" width="55.7109375" style="8" customWidth="1"/>
    <col min="2810" max="2810" width="13" style="8" customWidth="1"/>
    <col min="2811" max="2811" width="12" style="8" customWidth="1"/>
    <col min="2812" max="2812" width="8.28515625" style="8" customWidth="1"/>
    <col min="2813" max="2813" width="14.42578125" style="8" customWidth="1"/>
    <col min="2814" max="2814" width="11.42578125" style="8" customWidth="1"/>
    <col min="2815" max="3064" width="9.140625" style="8"/>
    <col min="3065" max="3065" width="55.7109375" style="8" customWidth="1"/>
    <col min="3066" max="3066" width="13" style="8" customWidth="1"/>
    <col min="3067" max="3067" width="12" style="8" customWidth="1"/>
    <col min="3068" max="3068" width="8.28515625" style="8" customWidth="1"/>
    <col min="3069" max="3069" width="14.42578125" style="8" customWidth="1"/>
    <col min="3070" max="3070" width="11.42578125" style="8" customWidth="1"/>
    <col min="3071" max="3320" width="9.140625" style="8"/>
    <col min="3321" max="3321" width="55.7109375" style="8" customWidth="1"/>
    <col min="3322" max="3322" width="13" style="8" customWidth="1"/>
    <col min="3323" max="3323" width="12" style="8" customWidth="1"/>
    <col min="3324" max="3324" width="8.28515625" style="8" customWidth="1"/>
    <col min="3325" max="3325" width="14.42578125" style="8" customWidth="1"/>
    <col min="3326" max="3326" width="11.42578125" style="8" customWidth="1"/>
    <col min="3327" max="3576" width="9.140625" style="8"/>
    <col min="3577" max="3577" width="55.7109375" style="8" customWidth="1"/>
    <col min="3578" max="3578" width="13" style="8" customWidth="1"/>
    <col min="3579" max="3579" width="12" style="8" customWidth="1"/>
    <col min="3580" max="3580" width="8.28515625" style="8" customWidth="1"/>
    <col min="3581" max="3581" width="14.42578125" style="8" customWidth="1"/>
    <col min="3582" max="3582" width="11.42578125" style="8" customWidth="1"/>
    <col min="3583" max="3832" width="9.140625" style="8"/>
    <col min="3833" max="3833" width="55.7109375" style="8" customWidth="1"/>
    <col min="3834" max="3834" width="13" style="8" customWidth="1"/>
    <col min="3835" max="3835" width="12" style="8" customWidth="1"/>
    <col min="3836" max="3836" width="8.28515625" style="8" customWidth="1"/>
    <col min="3837" max="3837" width="14.42578125" style="8" customWidth="1"/>
    <col min="3838" max="3838" width="11.42578125" style="8" customWidth="1"/>
    <col min="3839" max="4088" width="9.140625" style="8"/>
    <col min="4089" max="4089" width="55.7109375" style="8" customWidth="1"/>
    <col min="4090" max="4090" width="13" style="8" customWidth="1"/>
    <col min="4091" max="4091" width="12" style="8" customWidth="1"/>
    <col min="4092" max="4092" width="8.28515625" style="8" customWidth="1"/>
    <col min="4093" max="4093" width="14.42578125" style="8" customWidth="1"/>
    <col min="4094" max="4094" width="11.42578125" style="8" customWidth="1"/>
    <col min="4095" max="4344" width="9.140625" style="8"/>
    <col min="4345" max="4345" width="55.7109375" style="8" customWidth="1"/>
    <col min="4346" max="4346" width="13" style="8" customWidth="1"/>
    <col min="4347" max="4347" width="12" style="8" customWidth="1"/>
    <col min="4348" max="4348" width="8.28515625" style="8" customWidth="1"/>
    <col min="4349" max="4349" width="14.42578125" style="8" customWidth="1"/>
    <col min="4350" max="4350" width="11.42578125" style="8" customWidth="1"/>
    <col min="4351" max="4600" width="9.140625" style="8"/>
    <col min="4601" max="4601" width="55.7109375" style="8" customWidth="1"/>
    <col min="4602" max="4602" width="13" style="8" customWidth="1"/>
    <col min="4603" max="4603" width="12" style="8" customWidth="1"/>
    <col min="4604" max="4604" width="8.28515625" style="8" customWidth="1"/>
    <col min="4605" max="4605" width="14.42578125" style="8" customWidth="1"/>
    <col min="4606" max="4606" width="11.42578125" style="8" customWidth="1"/>
    <col min="4607" max="4856" width="9.140625" style="8"/>
    <col min="4857" max="4857" width="55.7109375" style="8" customWidth="1"/>
    <col min="4858" max="4858" width="13" style="8" customWidth="1"/>
    <col min="4859" max="4859" width="12" style="8" customWidth="1"/>
    <col min="4860" max="4860" width="8.28515625" style="8" customWidth="1"/>
    <col min="4861" max="4861" width="14.42578125" style="8" customWidth="1"/>
    <col min="4862" max="4862" width="11.42578125" style="8" customWidth="1"/>
    <col min="4863" max="5112" width="9.140625" style="8"/>
    <col min="5113" max="5113" width="55.7109375" style="8" customWidth="1"/>
    <col min="5114" max="5114" width="13" style="8" customWidth="1"/>
    <col min="5115" max="5115" width="12" style="8" customWidth="1"/>
    <col min="5116" max="5116" width="8.28515625" style="8" customWidth="1"/>
    <col min="5117" max="5117" width="14.42578125" style="8" customWidth="1"/>
    <col min="5118" max="5118" width="11.42578125" style="8" customWidth="1"/>
    <col min="5119" max="5368" width="9.140625" style="8"/>
    <col min="5369" max="5369" width="55.7109375" style="8" customWidth="1"/>
    <col min="5370" max="5370" width="13" style="8" customWidth="1"/>
    <col min="5371" max="5371" width="12" style="8" customWidth="1"/>
    <col min="5372" max="5372" width="8.28515625" style="8" customWidth="1"/>
    <col min="5373" max="5373" width="14.42578125" style="8" customWidth="1"/>
    <col min="5374" max="5374" width="11.42578125" style="8" customWidth="1"/>
    <col min="5375" max="5624" width="9.140625" style="8"/>
    <col min="5625" max="5625" width="55.7109375" style="8" customWidth="1"/>
    <col min="5626" max="5626" width="13" style="8" customWidth="1"/>
    <col min="5627" max="5627" width="12" style="8" customWidth="1"/>
    <col min="5628" max="5628" width="8.28515625" style="8" customWidth="1"/>
    <col min="5629" max="5629" width="14.42578125" style="8" customWidth="1"/>
    <col min="5630" max="5630" width="11.42578125" style="8" customWidth="1"/>
    <col min="5631" max="5880" width="9.140625" style="8"/>
    <col min="5881" max="5881" width="55.7109375" style="8" customWidth="1"/>
    <col min="5882" max="5882" width="13" style="8" customWidth="1"/>
    <col min="5883" max="5883" width="12" style="8" customWidth="1"/>
    <col min="5884" max="5884" width="8.28515625" style="8" customWidth="1"/>
    <col min="5885" max="5885" width="14.42578125" style="8" customWidth="1"/>
    <col min="5886" max="5886" width="11.42578125" style="8" customWidth="1"/>
    <col min="5887" max="6136" width="9.140625" style="8"/>
    <col min="6137" max="6137" width="55.7109375" style="8" customWidth="1"/>
    <col min="6138" max="6138" width="13" style="8" customWidth="1"/>
    <col min="6139" max="6139" width="12" style="8" customWidth="1"/>
    <col min="6140" max="6140" width="8.28515625" style="8" customWidth="1"/>
    <col min="6141" max="6141" width="14.42578125" style="8" customWidth="1"/>
    <col min="6142" max="6142" width="11.42578125" style="8" customWidth="1"/>
    <col min="6143" max="6392" width="9.140625" style="8"/>
    <col min="6393" max="6393" width="55.7109375" style="8" customWidth="1"/>
    <col min="6394" max="6394" width="13" style="8" customWidth="1"/>
    <col min="6395" max="6395" width="12" style="8" customWidth="1"/>
    <col min="6396" max="6396" width="8.28515625" style="8" customWidth="1"/>
    <col min="6397" max="6397" width="14.42578125" style="8" customWidth="1"/>
    <col min="6398" max="6398" width="11.42578125" style="8" customWidth="1"/>
    <col min="6399" max="6648" width="9.140625" style="8"/>
    <col min="6649" max="6649" width="55.7109375" style="8" customWidth="1"/>
    <col min="6650" max="6650" width="13" style="8" customWidth="1"/>
    <col min="6651" max="6651" width="12" style="8" customWidth="1"/>
    <col min="6652" max="6652" width="8.28515625" style="8" customWidth="1"/>
    <col min="6653" max="6653" width="14.42578125" style="8" customWidth="1"/>
    <col min="6654" max="6654" width="11.42578125" style="8" customWidth="1"/>
    <col min="6655" max="6904" width="9.140625" style="8"/>
    <col min="6905" max="6905" width="55.7109375" style="8" customWidth="1"/>
    <col min="6906" max="6906" width="13" style="8" customWidth="1"/>
    <col min="6907" max="6907" width="12" style="8" customWidth="1"/>
    <col min="6908" max="6908" width="8.28515625" style="8" customWidth="1"/>
    <col min="6909" max="6909" width="14.42578125" style="8" customWidth="1"/>
    <col min="6910" max="6910" width="11.42578125" style="8" customWidth="1"/>
    <col min="6911" max="7160" width="9.140625" style="8"/>
    <col min="7161" max="7161" width="55.7109375" style="8" customWidth="1"/>
    <col min="7162" max="7162" width="13" style="8" customWidth="1"/>
    <col min="7163" max="7163" width="12" style="8" customWidth="1"/>
    <col min="7164" max="7164" width="8.28515625" style="8" customWidth="1"/>
    <col min="7165" max="7165" width="14.42578125" style="8" customWidth="1"/>
    <col min="7166" max="7166" width="11.42578125" style="8" customWidth="1"/>
    <col min="7167" max="7416" width="9.140625" style="8"/>
    <col min="7417" max="7417" width="55.7109375" style="8" customWidth="1"/>
    <col min="7418" max="7418" width="13" style="8" customWidth="1"/>
    <col min="7419" max="7419" width="12" style="8" customWidth="1"/>
    <col min="7420" max="7420" width="8.28515625" style="8" customWidth="1"/>
    <col min="7421" max="7421" width="14.42578125" style="8" customWidth="1"/>
    <col min="7422" max="7422" width="11.42578125" style="8" customWidth="1"/>
    <col min="7423" max="7672" width="9.140625" style="8"/>
    <col min="7673" max="7673" width="55.7109375" style="8" customWidth="1"/>
    <col min="7674" max="7674" width="13" style="8" customWidth="1"/>
    <col min="7675" max="7675" width="12" style="8" customWidth="1"/>
    <col min="7676" max="7676" width="8.28515625" style="8" customWidth="1"/>
    <col min="7677" max="7677" width="14.42578125" style="8" customWidth="1"/>
    <col min="7678" max="7678" width="11.42578125" style="8" customWidth="1"/>
    <col min="7679" max="7928" width="9.140625" style="8"/>
    <col min="7929" max="7929" width="55.7109375" style="8" customWidth="1"/>
    <col min="7930" max="7930" width="13" style="8" customWidth="1"/>
    <col min="7931" max="7931" width="12" style="8" customWidth="1"/>
    <col min="7932" max="7932" width="8.28515625" style="8" customWidth="1"/>
    <col min="7933" max="7933" width="14.42578125" style="8" customWidth="1"/>
    <col min="7934" max="7934" width="11.42578125" style="8" customWidth="1"/>
    <col min="7935" max="8184" width="9.140625" style="8"/>
    <col min="8185" max="8185" width="55.7109375" style="8" customWidth="1"/>
    <col min="8186" max="8186" width="13" style="8" customWidth="1"/>
    <col min="8187" max="8187" width="12" style="8" customWidth="1"/>
    <col min="8188" max="8188" width="8.28515625" style="8" customWidth="1"/>
    <col min="8189" max="8189" width="14.42578125" style="8" customWidth="1"/>
    <col min="8190" max="8190" width="11.42578125" style="8" customWidth="1"/>
    <col min="8191" max="8440" width="9.140625" style="8"/>
    <col min="8441" max="8441" width="55.7109375" style="8" customWidth="1"/>
    <col min="8442" max="8442" width="13" style="8" customWidth="1"/>
    <col min="8443" max="8443" width="12" style="8" customWidth="1"/>
    <col min="8444" max="8444" width="8.28515625" style="8" customWidth="1"/>
    <col min="8445" max="8445" width="14.42578125" style="8" customWidth="1"/>
    <col min="8446" max="8446" width="11.42578125" style="8" customWidth="1"/>
    <col min="8447" max="8696" width="9.140625" style="8"/>
    <col min="8697" max="8697" width="55.7109375" style="8" customWidth="1"/>
    <col min="8698" max="8698" width="13" style="8" customWidth="1"/>
    <col min="8699" max="8699" width="12" style="8" customWidth="1"/>
    <col min="8700" max="8700" width="8.28515625" style="8" customWidth="1"/>
    <col min="8701" max="8701" width="14.42578125" style="8" customWidth="1"/>
    <col min="8702" max="8702" width="11.42578125" style="8" customWidth="1"/>
    <col min="8703" max="8952" width="9.140625" style="8"/>
    <col min="8953" max="8953" width="55.7109375" style="8" customWidth="1"/>
    <col min="8954" max="8954" width="13" style="8" customWidth="1"/>
    <col min="8955" max="8955" width="12" style="8" customWidth="1"/>
    <col min="8956" max="8956" width="8.28515625" style="8" customWidth="1"/>
    <col min="8957" max="8957" width="14.42578125" style="8" customWidth="1"/>
    <col min="8958" max="8958" width="11.42578125" style="8" customWidth="1"/>
    <col min="8959" max="9208" width="9.140625" style="8"/>
    <col min="9209" max="9209" width="55.7109375" style="8" customWidth="1"/>
    <col min="9210" max="9210" width="13" style="8" customWidth="1"/>
    <col min="9211" max="9211" width="12" style="8" customWidth="1"/>
    <col min="9212" max="9212" width="8.28515625" style="8" customWidth="1"/>
    <col min="9213" max="9213" width="14.42578125" style="8" customWidth="1"/>
    <col min="9214" max="9214" width="11.42578125" style="8" customWidth="1"/>
    <col min="9215" max="9464" width="9.140625" style="8"/>
    <col min="9465" max="9465" width="55.7109375" style="8" customWidth="1"/>
    <col min="9466" max="9466" width="13" style="8" customWidth="1"/>
    <col min="9467" max="9467" width="12" style="8" customWidth="1"/>
    <col min="9468" max="9468" width="8.28515625" style="8" customWidth="1"/>
    <col min="9469" max="9469" width="14.42578125" style="8" customWidth="1"/>
    <col min="9470" max="9470" width="11.42578125" style="8" customWidth="1"/>
    <col min="9471" max="9720" width="9.140625" style="8"/>
    <col min="9721" max="9721" width="55.7109375" style="8" customWidth="1"/>
    <col min="9722" max="9722" width="13" style="8" customWidth="1"/>
    <col min="9723" max="9723" width="12" style="8" customWidth="1"/>
    <col min="9724" max="9724" width="8.28515625" style="8" customWidth="1"/>
    <col min="9725" max="9725" width="14.42578125" style="8" customWidth="1"/>
    <col min="9726" max="9726" width="11.42578125" style="8" customWidth="1"/>
    <col min="9727" max="9976" width="9.140625" style="8"/>
    <col min="9977" max="9977" width="55.7109375" style="8" customWidth="1"/>
    <col min="9978" max="9978" width="13" style="8" customWidth="1"/>
    <col min="9979" max="9979" width="12" style="8" customWidth="1"/>
    <col min="9980" max="9980" width="8.28515625" style="8" customWidth="1"/>
    <col min="9981" max="9981" width="14.42578125" style="8" customWidth="1"/>
    <col min="9982" max="9982" width="11.42578125" style="8" customWidth="1"/>
    <col min="9983" max="10232" width="9.140625" style="8"/>
    <col min="10233" max="10233" width="55.7109375" style="8" customWidth="1"/>
    <col min="10234" max="10234" width="13" style="8" customWidth="1"/>
    <col min="10235" max="10235" width="12" style="8" customWidth="1"/>
    <col min="10236" max="10236" width="8.28515625" style="8" customWidth="1"/>
    <col min="10237" max="10237" width="14.42578125" style="8" customWidth="1"/>
    <col min="10238" max="10238" width="11.42578125" style="8" customWidth="1"/>
    <col min="10239" max="10488" width="9.140625" style="8"/>
    <col min="10489" max="10489" width="55.7109375" style="8" customWidth="1"/>
    <col min="10490" max="10490" width="13" style="8" customWidth="1"/>
    <col min="10491" max="10491" width="12" style="8" customWidth="1"/>
    <col min="10492" max="10492" width="8.28515625" style="8" customWidth="1"/>
    <col min="10493" max="10493" width="14.42578125" style="8" customWidth="1"/>
    <col min="10494" max="10494" width="11.42578125" style="8" customWidth="1"/>
    <col min="10495" max="10744" width="9.140625" style="8"/>
    <col min="10745" max="10745" width="55.7109375" style="8" customWidth="1"/>
    <col min="10746" max="10746" width="13" style="8" customWidth="1"/>
    <col min="10747" max="10747" width="12" style="8" customWidth="1"/>
    <col min="10748" max="10748" width="8.28515625" style="8" customWidth="1"/>
    <col min="10749" max="10749" width="14.42578125" style="8" customWidth="1"/>
    <col min="10750" max="10750" width="11.42578125" style="8" customWidth="1"/>
    <col min="10751" max="11000" width="9.140625" style="8"/>
    <col min="11001" max="11001" width="55.7109375" style="8" customWidth="1"/>
    <col min="11002" max="11002" width="13" style="8" customWidth="1"/>
    <col min="11003" max="11003" width="12" style="8" customWidth="1"/>
    <col min="11004" max="11004" width="8.28515625" style="8" customWidth="1"/>
    <col min="11005" max="11005" width="14.42578125" style="8" customWidth="1"/>
    <col min="11006" max="11006" width="11.42578125" style="8" customWidth="1"/>
    <col min="11007" max="11256" width="9.140625" style="8"/>
    <col min="11257" max="11257" width="55.7109375" style="8" customWidth="1"/>
    <col min="11258" max="11258" width="13" style="8" customWidth="1"/>
    <col min="11259" max="11259" width="12" style="8" customWidth="1"/>
    <col min="11260" max="11260" width="8.28515625" style="8" customWidth="1"/>
    <col min="11261" max="11261" width="14.42578125" style="8" customWidth="1"/>
    <col min="11262" max="11262" width="11.42578125" style="8" customWidth="1"/>
    <col min="11263" max="11512" width="9.140625" style="8"/>
    <col min="11513" max="11513" width="55.7109375" style="8" customWidth="1"/>
    <col min="11514" max="11514" width="13" style="8" customWidth="1"/>
    <col min="11515" max="11515" width="12" style="8" customWidth="1"/>
    <col min="11516" max="11516" width="8.28515625" style="8" customWidth="1"/>
    <col min="11517" max="11517" width="14.42578125" style="8" customWidth="1"/>
    <col min="11518" max="11518" width="11.42578125" style="8" customWidth="1"/>
    <col min="11519" max="11768" width="9.140625" style="8"/>
    <col min="11769" max="11769" width="55.7109375" style="8" customWidth="1"/>
    <col min="11770" max="11770" width="13" style="8" customWidth="1"/>
    <col min="11771" max="11771" width="12" style="8" customWidth="1"/>
    <col min="11772" max="11772" width="8.28515625" style="8" customWidth="1"/>
    <col min="11773" max="11773" width="14.42578125" style="8" customWidth="1"/>
    <col min="11774" max="11774" width="11.42578125" style="8" customWidth="1"/>
    <col min="11775" max="12024" width="9.140625" style="8"/>
    <col min="12025" max="12025" width="55.7109375" style="8" customWidth="1"/>
    <col min="12026" max="12026" width="13" style="8" customWidth="1"/>
    <col min="12027" max="12027" width="12" style="8" customWidth="1"/>
    <col min="12028" max="12028" width="8.28515625" style="8" customWidth="1"/>
    <col min="12029" max="12029" width="14.42578125" style="8" customWidth="1"/>
    <col min="12030" max="12030" width="11.42578125" style="8" customWidth="1"/>
    <col min="12031" max="12280" width="9.140625" style="8"/>
    <col min="12281" max="12281" width="55.7109375" style="8" customWidth="1"/>
    <col min="12282" max="12282" width="13" style="8" customWidth="1"/>
    <col min="12283" max="12283" width="12" style="8" customWidth="1"/>
    <col min="12284" max="12284" width="8.28515625" style="8" customWidth="1"/>
    <col min="12285" max="12285" width="14.42578125" style="8" customWidth="1"/>
    <col min="12286" max="12286" width="11.42578125" style="8" customWidth="1"/>
    <col min="12287" max="12536" width="9.140625" style="8"/>
    <col min="12537" max="12537" width="55.7109375" style="8" customWidth="1"/>
    <col min="12538" max="12538" width="13" style="8" customWidth="1"/>
    <col min="12539" max="12539" width="12" style="8" customWidth="1"/>
    <col min="12540" max="12540" width="8.28515625" style="8" customWidth="1"/>
    <col min="12541" max="12541" width="14.42578125" style="8" customWidth="1"/>
    <col min="12542" max="12542" width="11.42578125" style="8" customWidth="1"/>
    <col min="12543" max="12792" width="9.140625" style="8"/>
    <col min="12793" max="12793" width="55.7109375" style="8" customWidth="1"/>
    <col min="12794" max="12794" width="13" style="8" customWidth="1"/>
    <col min="12795" max="12795" width="12" style="8" customWidth="1"/>
    <col min="12796" max="12796" width="8.28515625" style="8" customWidth="1"/>
    <col min="12797" max="12797" width="14.42578125" style="8" customWidth="1"/>
    <col min="12798" max="12798" width="11.42578125" style="8" customWidth="1"/>
    <col min="12799" max="13048" width="9.140625" style="8"/>
    <col min="13049" max="13049" width="55.7109375" style="8" customWidth="1"/>
    <col min="13050" max="13050" width="13" style="8" customWidth="1"/>
    <col min="13051" max="13051" width="12" style="8" customWidth="1"/>
    <col min="13052" max="13052" width="8.28515625" style="8" customWidth="1"/>
    <col min="13053" max="13053" width="14.42578125" style="8" customWidth="1"/>
    <col min="13054" max="13054" width="11.42578125" style="8" customWidth="1"/>
    <col min="13055" max="13304" width="9.140625" style="8"/>
    <col min="13305" max="13305" width="55.7109375" style="8" customWidth="1"/>
    <col min="13306" max="13306" width="13" style="8" customWidth="1"/>
    <col min="13307" max="13307" width="12" style="8" customWidth="1"/>
    <col min="13308" max="13308" width="8.28515625" style="8" customWidth="1"/>
    <col min="13309" max="13309" width="14.42578125" style="8" customWidth="1"/>
    <col min="13310" max="13310" width="11.42578125" style="8" customWidth="1"/>
    <col min="13311" max="13560" width="9.140625" style="8"/>
    <col min="13561" max="13561" width="55.7109375" style="8" customWidth="1"/>
    <col min="13562" max="13562" width="13" style="8" customWidth="1"/>
    <col min="13563" max="13563" width="12" style="8" customWidth="1"/>
    <col min="13564" max="13564" width="8.28515625" style="8" customWidth="1"/>
    <col min="13565" max="13565" width="14.42578125" style="8" customWidth="1"/>
    <col min="13566" max="13566" width="11.42578125" style="8" customWidth="1"/>
    <col min="13567" max="13816" width="9.140625" style="8"/>
    <col min="13817" max="13817" width="55.7109375" style="8" customWidth="1"/>
    <col min="13818" max="13818" width="13" style="8" customWidth="1"/>
    <col min="13819" max="13819" width="12" style="8" customWidth="1"/>
    <col min="13820" max="13820" width="8.28515625" style="8" customWidth="1"/>
    <col min="13821" max="13821" width="14.42578125" style="8" customWidth="1"/>
    <col min="13822" max="13822" width="11.42578125" style="8" customWidth="1"/>
    <col min="13823" max="14072" width="9.140625" style="8"/>
    <col min="14073" max="14073" width="55.7109375" style="8" customWidth="1"/>
    <col min="14074" max="14074" width="13" style="8" customWidth="1"/>
    <col min="14075" max="14075" width="12" style="8" customWidth="1"/>
    <col min="14076" max="14076" width="8.28515625" style="8" customWidth="1"/>
    <col min="14077" max="14077" width="14.42578125" style="8" customWidth="1"/>
    <col min="14078" max="14078" width="11.42578125" style="8" customWidth="1"/>
    <col min="14079" max="14328" width="9.140625" style="8"/>
    <col min="14329" max="14329" width="55.7109375" style="8" customWidth="1"/>
    <col min="14330" max="14330" width="13" style="8" customWidth="1"/>
    <col min="14331" max="14331" width="12" style="8" customWidth="1"/>
    <col min="14332" max="14332" width="8.28515625" style="8" customWidth="1"/>
    <col min="14333" max="14333" width="14.42578125" style="8" customWidth="1"/>
    <col min="14334" max="14334" width="11.42578125" style="8" customWidth="1"/>
    <col min="14335" max="14584" width="9.140625" style="8"/>
    <col min="14585" max="14585" width="55.7109375" style="8" customWidth="1"/>
    <col min="14586" max="14586" width="13" style="8" customWidth="1"/>
    <col min="14587" max="14587" width="12" style="8" customWidth="1"/>
    <col min="14588" max="14588" width="8.28515625" style="8" customWidth="1"/>
    <col min="14589" max="14589" width="14.42578125" style="8" customWidth="1"/>
    <col min="14590" max="14590" width="11.42578125" style="8" customWidth="1"/>
    <col min="14591" max="14840" width="9.140625" style="8"/>
    <col min="14841" max="14841" width="55.7109375" style="8" customWidth="1"/>
    <col min="14842" max="14842" width="13" style="8" customWidth="1"/>
    <col min="14843" max="14843" width="12" style="8" customWidth="1"/>
    <col min="14844" max="14844" width="8.28515625" style="8" customWidth="1"/>
    <col min="14845" max="14845" width="14.42578125" style="8" customWidth="1"/>
    <col min="14846" max="14846" width="11.42578125" style="8" customWidth="1"/>
    <col min="14847" max="15096" width="9.140625" style="8"/>
    <col min="15097" max="15097" width="55.7109375" style="8" customWidth="1"/>
    <col min="15098" max="15098" width="13" style="8" customWidth="1"/>
    <col min="15099" max="15099" width="12" style="8" customWidth="1"/>
    <col min="15100" max="15100" width="8.28515625" style="8" customWidth="1"/>
    <col min="15101" max="15101" width="14.42578125" style="8" customWidth="1"/>
    <col min="15102" max="15102" width="11.42578125" style="8" customWidth="1"/>
    <col min="15103" max="15352" width="9.140625" style="8"/>
    <col min="15353" max="15353" width="55.7109375" style="8" customWidth="1"/>
    <col min="15354" max="15354" width="13" style="8" customWidth="1"/>
    <col min="15355" max="15355" width="12" style="8" customWidth="1"/>
    <col min="15356" max="15356" width="8.28515625" style="8" customWidth="1"/>
    <col min="15357" max="15357" width="14.42578125" style="8" customWidth="1"/>
    <col min="15358" max="15358" width="11.42578125" style="8" customWidth="1"/>
    <col min="15359" max="15608" width="9.140625" style="8"/>
    <col min="15609" max="15609" width="55.7109375" style="8" customWidth="1"/>
    <col min="15610" max="15610" width="13" style="8" customWidth="1"/>
    <col min="15611" max="15611" width="12" style="8" customWidth="1"/>
    <col min="15612" max="15612" width="8.28515625" style="8" customWidth="1"/>
    <col min="15613" max="15613" width="14.42578125" style="8" customWidth="1"/>
    <col min="15614" max="15614" width="11.42578125" style="8" customWidth="1"/>
    <col min="15615" max="15864" width="9.140625" style="8"/>
    <col min="15865" max="15865" width="55.7109375" style="8" customWidth="1"/>
    <col min="15866" max="15866" width="13" style="8" customWidth="1"/>
    <col min="15867" max="15867" width="12" style="8" customWidth="1"/>
    <col min="15868" max="15868" width="8.28515625" style="8" customWidth="1"/>
    <col min="15869" max="15869" width="14.42578125" style="8" customWidth="1"/>
    <col min="15870" max="15870" width="11.42578125" style="8" customWidth="1"/>
    <col min="15871" max="16120" width="9.140625" style="8"/>
    <col min="16121" max="16121" width="55.7109375" style="8" customWidth="1"/>
    <col min="16122" max="16122" width="13" style="8" customWidth="1"/>
    <col min="16123" max="16123" width="12" style="8" customWidth="1"/>
    <col min="16124" max="16124" width="8.28515625" style="8" customWidth="1"/>
    <col min="16125" max="16125" width="14.42578125" style="8" customWidth="1"/>
    <col min="16126" max="16126" width="11.42578125" style="8" customWidth="1"/>
    <col min="16127" max="16384" width="9.140625" style="8"/>
  </cols>
  <sheetData>
    <row r="1" spans="1:6" s="74" customFormat="1">
      <c r="A1" s="101" t="s">
        <v>109</v>
      </c>
      <c r="B1" s="101"/>
      <c r="C1" s="101"/>
      <c r="D1" s="101"/>
      <c r="E1" s="101"/>
      <c r="F1" s="101"/>
    </row>
    <row r="2" spans="1:6" s="74" customFormat="1" ht="18.75" customHeight="1">
      <c r="A2" s="101" t="s">
        <v>272</v>
      </c>
      <c r="B2" s="101"/>
      <c r="C2" s="101"/>
      <c r="D2" s="101"/>
      <c r="E2" s="101"/>
      <c r="F2" s="101"/>
    </row>
    <row r="3" spans="1:6" s="74" customFormat="1" ht="18.75" customHeight="1">
      <c r="A3" s="101" t="s">
        <v>11</v>
      </c>
      <c r="B3" s="101"/>
      <c r="C3" s="101"/>
      <c r="D3" s="101"/>
      <c r="E3" s="101"/>
      <c r="F3" s="101"/>
    </row>
    <row r="4" spans="1:6" s="74" customFormat="1">
      <c r="A4" s="101" t="s">
        <v>288</v>
      </c>
      <c r="B4" s="101"/>
      <c r="C4" s="101"/>
      <c r="D4" s="101"/>
      <c r="E4" s="101"/>
      <c r="F4" s="101"/>
    </row>
    <row r="5" spans="1:6" s="74" customFormat="1" ht="18.75" customHeight="1">
      <c r="A5" s="101" t="s">
        <v>273</v>
      </c>
      <c r="B5" s="101"/>
      <c r="C5" s="101"/>
      <c r="D5" s="101"/>
      <c r="E5" s="101"/>
      <c r="F5" s="101"/>
    </row>
    <row r="6" spans="1:6" s="74" customFormat="1" ht="18.75" customHeight="1">
      <c r="A6" s="101" t="s">
        <v>11</v>
      </c>
      <c r="B6" s="101"/>
      <c r="C6" s="101"/>
      <c r="D6" s="101"/>
      <c r="E6" s="101"/>
      <c r="F6" s="101"/>
    </row>
    <row r="7" spans="1:6" s="74" customFormat="1" ht="18.75" customHeight="1">
      <c r="A7" s="101" t="s">
        <v>13</v>
      </c>
      <c r="B7" s="101"/>
      <c r="C7" s="101"/>
      <c r="D7" s="101"/>
      <c r="E7" s="101"/>
      <c r="F7" s="101"/>
    </row>
    <row r="8" spans="1:6">
      <c r="A8" s="102"/>
      <c r="B8" s="102"/>
      <c r="C8" s="102"/>
      <c r="D8" s="102"/>
      <c r="E8" s="102"/>
    </row>
    <row r="9" spans="1:6" ht="60.75" customHeight="1">
      <c r="A9" s="103" t="s">
        <v>285</v>
      </c>
      <c r="B9" s="103"/>
      <c r="C9" s="103"/>
      <c r="D9" s="103"/>
      <c r="E9" s="103"/>
      <c r="F9" s="103"/>
    </row>
    <row r="10" spans="1:6" s="9" customFormat="1" ht="15.75">
      <c r="A10" s="106"/>
      <c r="B10" s="106"/>
      <c r="C10" s="106"/>
      <c r="D10" s="106"/>
      <c r="E10" s="106"/>
      <c r="F10" s="106"/>
    </row>
    <row r="11" spans="1:6" s="9" customFormat="1" ht="15.75">
      <c r="A11" s="107" t="s">
        <v>71</v>
      </c>
      <c r="B11" s="112" t="s">
        <v>110</v>
      </c>
      <c r="C11" s="107" t="s">
        <v>73</v>
      </c>
      <c r="D11" s="107" t="s">
        <v>74</v>
      </c>
      <c r="E11" s="109" t="s">
        <v>112</v>
      </c>
      <c r="F11" s="109"/>
    </row>
    <row r="12" spans="1:6" s="9" customFormat="1" ht="15.75">
      <c r="A12" s="108"/>
      <c r="B12" s="113"/>
      <c r="C12" s="108"/>
      <c r="D12" s="108"/>
      <c r="E12" s="13" t="s">
        <v>67</v>
      </c>
      <c r="F12" s="4" t="s">
        <v>69</v>
      </c>
    </row>
    <row r="13" spans="1:6" s="9" customFormat="1">
      <c r="A13" s="3">
        <v>1</v>
      </c>
      <c r="B13" s="48">
        <v>2</v>
      </c>
      <c r="C13" s="3">
        <v>3</v>
      </c>
      <c r="D13" s="3">
        <v>4</v>
      </c>
      <c r="E13" s="14">
        <v>5</v>
      </c>
      <c r="F13" s="3">
        <v>6</v>
      </c>
    </row>
    <row r="14" spans="1:6" s="47" customFormat="1">
      <c r="A14" s="65" t="s">
        <v>30</v>
      </c>
      <c r="B14" s="12"/>
      <c r="C14" s="76"/>
      <c r="D14" s="76"/>
      <c r="E14" s="46">
        <f>E15</f>
        <v>3065.2999999999997</v>
      </c>
      <c r="F14" s="46">
        <f>F15</f>
        <v>3065.9</v>
      </c>
    </row>
    <row r="15" spans="1:6" s="9" customFormat="1" ht="75">
      <c r="A15" s="65" t="s">
        <v>284</v>
      </c>
      <c r="B15" s="12">
        <v>791</v>
      </c>
      <c r="C15" s="76"/>
      <c r="D15" s="76"/>
      <c r="E15" s="46">
        <f>E16+E20+E25+E28+E32+E35+E39+E44+E55+E58</f>
        <v>3065.2999999999997</v>
      </c>
      <c r="F15" s="46">
        <f>F16+F20+F25+F28+F32+F35+F39+F44+F55+F58</f>
        <v>3065.9</v>
      </c>
    </row>
    <row r="16" spans="1:6" s="9" customFormat="1" ht="112.5">
      <c r="A16" s="65" t="s">
        <v>275</v>
      </c>
      <c r="B16" s="12">
        <v>791</v>
      </c>
      <c r="C16" s="76">
        <v>2900000</v>
      </c>
      <c r="D16" s="76"/>
      <c r="E16" s="46">
        <f>E17</f>
        <v>466.2</v>
      </c>
      <c r="F16" s="46">
        <f>F17</f>
        <v>466.2</v>
      </c>
    </row>
    <row r="17" spans="1:6" s="9" customFormat="1">
      <c r="A17" s="61" t="s">
        <v>242</v>
      </c>
      <c r="B17" s="12">
        <v>791</v>
      </c>
      <c r="C17" s="62">
        <v>2900203</v>
      </c>
      <c r="D17" s="62"/>
      <c r="E17" s="41">
        <f>E18</f>
        <v>466.2</v>
      </c>
      <c r="F17" s="41">
        <f>F18</f>
        <v>466.2</v>
      </c>
    </row>
    <row r="18" spans="1:6" s="9" customFormat="1" ht="112.5">
      <c r="A18" s="61" t="s">
        <v>79</v>
      </c>
      <c r="B18" s="26">
        <v>791</v>
      </c>
      <c r="C18" s="62">
        <v>2900203</v>
      </c>
      <c r="D18" s="62">
        <v>100</v>
      </c>
      <c r="E18" s="41">
        <v>466.2</v>
      </c>
      <c r="F18" s="41">
        <v>466.2</v>
      </c>
    </row>
    <row r="19" spans="1:6" s="9" customFormat="1" ht="93.75">
      <c r="A19" s="61" t="s">
        <v>82</v>
      </c>
      <c r="B19" s="26">
        <v>791</v>
      </c>
      <c r="C19" s="62"/>
      <c r="D19" s="62"/>
      <c r="E19" s="41">
        <f>E20</f>
        <v>1219.2</v>
      </c>
      <c r="F19" s="41">
        <f>F20</f>
        <v>1219.2</v>
      </c>
    </row>
    <row r="20" spans="1:6" s="9" customFormat="1" ht="112.5">
      <c r="A20" s="65" t="s">
        <v>276</v>
      </c>
      <c r="B20" s="26">
        <v>730</v>
      </c>
      <c r="C20" s="76">
        <v>2900000</v>
      </c>
      <c r="D20" s="76"/>
      <c r="E20" s="46">
        <f>E21</f>
        <v>1219.2</v>
      </c>
      <c r="F20" s="46">
        <f>F21</f>
        <v>1219.2</v>
      </c>
    </row>
    <row r="21" spans="1:6" s="9" customFormat="1" ht="37.5">
      <c r="A21" s="61" t="s">
        <v>78</v>
      </c>
      <c r="B21" s="12">
        <v>791</v>
      </c>
      <c r="C21" s="62">
        <v>2900204</v>
      </c>
      <c r="D21" s="62"/>
      <c r="E21" s="41">
        <f>E22+E23+E24</f>
        <v>1219.2</v>
      </c>
      <c r="F21" s="41">
        <f>F22+F23+F24</f>
        <v>1219.2</v>
      </c>
    </row>
    <row r="22" spans="1:6" s="6" customFormat="1" ht="112.5">
      <c r="A22" s="61" t="s">
        <v>79</v>
      </c>
      <c r="B22" s="26">
        <v>791</v>
      </c>
      <c r="C22" s="62">
        <v>2900204</v>
      </c>
      <c r="D22" s="62">
        <v>100</v>
      </c>
      <c r="E22" s="41">
        <v>647.9</v>
      </c>
      <c r="F22" s="41">
        <v>647.9</v>
      </c>
    </row>
    <row r="23" spans="1:6" s="9" customFormat="1" ht="37.5">
      <c r="A23" s="61" t="s">
        <v>80</v>
      </c>
      <c r="B23" s="26">
        <v>791</v>
      </c>
      <c r="C23" s="62">
        <v>2900204</v>
      </c>
      <c r="D23" s="62">
        <v>200</v>
      </c>
      <c r="E23" s="41">
        <v>529.6</v>
      </c>
      <c r="F23" s="41">
        <v>529.6</v>
      </c>
    </row>
    <row r="24" spans="1:6" s="9" customFormat="1">
      <c r="A24" s="61" t="s">
        <v>81</v>
      </c>
      <c r="B24" s="12">
        <v>791</v>
      </c>
      <c r="C24" s="62">
        <v>2900204</v>
      </c>
      <c r="D24" s="62">
        <v>800</v>
      </c>
      <c r="E24" s="41">
        <v>41.7</v>
      </c>
      <c r="F24" s="41">
        <v>41.7</v>
      </c>
    </row>
    <row r="25" spans="1:6" s="9" customFormat="1">
      <c r="A25" s="65" t="s">
        <v>86</v>
      </c>
      <c r="B25" s="26">
        <v>791</v>
      </c>
      <c r="C25" s="76">
        <v>9900000</v>
      </c>
      <c r="D25" s="76"/>
      <c r="E25" s="46">
        <f>E26</f>
        <v>1</v>
      </c>
      <c r="F25" s="46">
        <f>F26</f>
        <v>1</v>
      </c>
    </row>
    <row r="26" spans="1:6" s="9" customFormat="1">
      <c r="A26" s="61" t="s">
        <v>87</v>
      </c>
      <c r="B26" s="26">
        <v>791</v>
      </c>
      <c r="C26" s="62">
        <v>9900750</v>
      </c>
      <c r="D26" s="62"/>
      <c r="E26" s="41">
        <f>E27</f>
        <v>1</v>
      </c>
      <c r="F26" s="41">
        <f>F27</f>
        <v>1</v>
      </c>
    </row>
    <row r="27" spans="1:6" s="7" customFormat="1">
      <c r="A27" s="61" t="s">
        <v>81</v>
      </c>
      <c r="B27" s="26">
        <v>791</v>
      </c>
      <c r="C27" s="62">
        <v>9900750</v>
      </c>
      <c r="D27" s="62">
        <v>800</v>
      </c>
      <c r="E27" s="41">
        <v>1</v>
      </c>
      <c r="F27" s="41">
        <v>1</v>
      </c>
    </row>
    <row r="28" spans="1:6">
      <c r="A28" s="65" t="s">
        <v>86</v>
      </c>
      <c r="B28" s="26">
        <v>791</v>
      </c>
      <c r="C28" s="76">
        <v>9900000</v>
      </c>
      <c r="D28" s="76"/>
      <c r="E28" s="46">
        <f>E29</f>
        <v>62.8</v>
      </c>
      <c r="F28" s="46">
        <f>F29</f>
        <v>62.8</v>
      </c>
    </row>
    <row r="29" spans="1:6" ht="75">
      <c r="A29" s="61" t="s">
        <v>227</v>
      </c>
      <c r="B29" s="12">
        <v>791</v>
      </c>
      <c r="C29" s="62">
        <v>9905118</v>
      </c>
      <c r="D29" s="62"/>
      <c r="E29" s="41">
        <f>E30+E31</f>
        <v>62.8</v>
      </c>
      <c r="F29" s="41">
        <f>F30+F31</f>
        <v>62.8</v>
      </c>
    </row>
    <row r="30" spans="1:6">
      <c r="A30" s="61" t="s">
        <v>104</v>
      </c>
      <c r="B30" s="26">
        <v>791</v>
      </c>
      <c r="C30" s="62">
        <v>9905118</v>
      </c>
      <c r="D30" s="62">
        <v>100</v>
      </c>
      <c r="E30" s="41">
        <v>60.4</v>
      </c>
      <c r="F30" s="41">
        <v>60.4</v>
      </c>
    </row>
    <row r="31" spans="1:6" ht="37.5">
      <c r="A31" s="61" t="s">
        <v>80</v>
      </c>
      <c r="B31" s="26">
        <v>791</v>
      </c>
      <c r="C31" s="62">
        <v>9905118</v>
      </c>
      <c r="D31" s="62">
        <v>200</v>
      </c>
      <c r="E31" s="41">
        <v>2.4</v>
      </c>
      <c r="F31" s="41">
        <v>2.4</v>
      </c>
    </row>
    <row r="32" spans="1:6" ht="150">
      <c r="A32" s="65" t="s">
        <v>277</v>
      </c>
      <c r="B32" s="26">
        <v>791</v>
      </c>
      <c r="C32" s="76">
        <v>1600000</v>
      </c>
      <c r="D32" s="76"/>
      <c r="E32" s="46">
        <f>E33</f>
        <v>1</v>
      </c>
      <c r="F32" s="46">
        <f>F33</f>
        <v>1</v>
      </c>
    </row>
    <row r="33" spans="1:6" ht="37.5">
      <c r="A33" s="61" t="s">
        <v>230</v>
      </c>
      <c r="B33" s="26">
        <v>791</v>
      </c>
      <c r="C33" s="62">
        <v>1602191</v>
      </c>
      <c r="D33" s="62"/>
      <c r="E33" s="41">
        <f>E34</f>
        <v>1</v>
      </c>
      <c r="F33" s="41">
        <f>F34</f>
        <v>1</v>
      </c>
    </row>
    <row r="34" spans="1:6" ht="37.5">
      <c r="A34" s="61" t="s">
        <v>80</v>
      </c>
      <c r="B34" s="26">
        <v>791</v>
      </c>
      <c r="C34" s="62">
        <v>1602191</v>
      </c>
      <c r="D34" s="62">
        <v>200</v>
      </c>
      <c r="E34" s="41">
        <v>1</v>
      </c>
      <c r="F34" s="41">
        <v>1</v>
      </c>
    </row>
    <row r="35" spans="1:6" s="7" customFormat="1" ht="93.75">
      <c r="A35" s="65" t="s">
        <v>278</v>
      </c>
      <c r="B35" s="26">
        <v>791</v>
      </c>
      <c r="C35" s="76">
        <v>2600000</v>
      </c>
      <c r="D35" s="76"/>
      <c r="E35" s="46">
        <f>E36</f>
        <v>39</v>
      </c>
      <c r="F35" s="46">
        <f>F36</f>
        <v>39</v>
      </c>
    </row>
    <row r="36" spans="1:6" ht="37.5">
      <c r="A36" s="61" t="s">
        <v>232</v>
      </c>
      <c r="B36" s="26">
        <v>791</v>
      </c>
      <c r="C36" s="62">
        <v>2602430</v>
      </c>
      <c r="D36" s="62"/>
      <c r="E36" s="41">
        <f>E37+E38</f>
        <v>39</v>
      </c>
      <c r="F36" s="41">
        <f>F37+F38</f>
        <v>39</v>
      </c>
    </row>
    <row r="37" spans="1:6" ht="112.5">
      <c r="A37" s="61" t="s">
        <v>79</v>
      </c>
      <c r="B37" s="12">
        <v>791</v>
      </c>
      <c r="C37" s="62">
        <v>2602430</v>
      </c>
      <c r="D37" s="62">
        <v>100</v>
      </c>
      <c r="E37" s="41"/>
      <c r="F37" s="41"/>
    </row>
    <row r="38" spans="1:6" s="7" customFormat="1" ht="37.5">
      <c r="A38" s="61" t="s">
        <v>80</v>
      </c>
      <c r="B38" s="26">
        <v>791</v>
      </c>
      <c r="C38" s="62">
        <v>2602430</v>
      </c>
      <c r="D38" s="62">
        <v>200</v>
      </c>
      <c r="E38" s="41">
        <v>39</v>
      </c>
      <c r="F38" s="41">
        <v>39</v>
      </c>
    </row>
    <row r="39" spans="1:6" ht="93.75">
      <c r="A39" s="65" t="s">
        <v>279</v>
      </c>
      <c r="B39" s="26">
        <v>791</v>
      </c>
      <c r="C39" s="76">
        <v>2100000</v>
      </c>
      <c r="D39" s="76"/>
      <c r="E39" s="46">
        <f>E40+E42</f>
        <v>725</v>
      </c>
      <c r="F39" s="46">
        <f>F40+F42</f>
        <v>725</v>
      </c>
    </row>
    <row r="40" spans="1:6">
      <c r="A40" s="61" t="s">
        <v>233</v>
      </c>
      <c r="B40" s="12">
        <v>791</v>
      </c>
      <c r="C40" s="62">
        <v>2100315</v>
      </c>
      <c r="D40" s="62"/>
      <c r="E40" s="41">
        <f>E41</f>
        <v>375</v>
      </c>
      <c r="F40" s="41">
        <f>F41</f>
        <v>375</v>
      </c>
    </row>
    <row r="41" spans="1:6" ht="37.5">
      <c r="A41" s="61" t="s">
        <v>80</v>
      </c>
      <c r="B41" s="26">
        <v>791</v>
      </c>
      <c r="C41" s="62">
        <v>2100315</v>
      </c>
      <c r="D41" s="62">
        <v>200</v>
      </c>
      <c r="E41" s="41">
        <v>375</v>
      </c>
      <c r="F41" s="41">
        <v>375</v>
      </c>
    </row>
    <row r="42" spans="1:6" ht="93.75">
      <c r="A42" s="61" t="s">
        <v>240</v>
      </c>
      <c r="B42" s="26">
        <v>791</v>
      </c>
      <c r="C42" s="62">
        <v>2107404</v>
      </c>
      <c r="D42" s="62"/>
      <c r="E42" s="41">
        <f>E43</f>
        <v>350</v>
      </c>
      <c r="F42" s="41">
        <f>F43</f>
        <v>350</v>
      </c>
    </row>
    <row r="43" spans="1:6" ht="37.5">
      <c r="A43" s="61" t="s">
        <v>80</v>
      </c>
      <c r="B43" s="26">
        <v>791</v>
      </c>
      <c r="C43" s="62">
        <v>2107404</v>
      </c>
      <c r="D43" s="62">
        <v>200</v>
      </c>
      <c r="E43" s="41">
        <v>350</v>
      </c>
      <c r="F43" s="41">
        <v>350</v>
      </c>
    </row>
    <row r="44" spans="1:6" s="7" customFormat="1" ht="131.25">
      <c r="A44" s="65" t="s">
        <v>280</v>
      </c>
      <c r="B44" s="26">
        <v>791</v>
      </c>
      <c r="C44" s="76">
        <v>2400000</v>
      </c>
      <c r="D44" s="76"/>
      <c r="E44" s="46">
        <f>E45+E48+E50+E52</f>
        <v>525.4</v>
      </c>
      <c r="F44" s="46">
        <f>F45+F48+F50+F52</f>
        <v>500.30000000000007</v>
      </c>
    </row>
    <row r="45" spans="1:6">
      <c r="A45" s="61" t="s">
        <v>93</v>
      </c>
      <c r="B45" s="26">
        <v>791</v>
      </c>
      <c r="C45" s="62">
        <v>2400352</v>
      </c>
      <c r="D45" s="62"/>
      <c r="E45" s="41">
        <f>E46</f>
        <v>0</v>
      </c>
      <c r="F45" s="41">
        <f>F46</f>
        <v>0</v>
      </c>
    </row>
    <row r="46" spans="1:6" ht="37.5">
      <c r="A46" s="61" t="s">
        <v>234</v>
      </c>
      <c r="B46" s="12">
        <v>791</v>
      </c>
      <c r="C46" s="62">
        <v>2400352</v>
      </c>
      <c r="D46" s="62"/>
      <c r="E46" s="41">
        <f>E47</f>
        <v>0</v>
      </c>
      <c r="F46" s="41">
        <f>F47</f>
        <v>0</v>
      </c>
    </row>
    <row r="47" spans="1:6" s="7" customFormat="1" ht="37.5">
      <c r="A47" s="61" t="s">
        <v>80</v>
      </c>
      <c r="B47" s="26">
        <v>791</v>
      </c>
      <c r="C47" s="62">
        <v>2400352</v>
      </c>
      <c r="D47" s="62">
        <v>200</v>
      </c>
      <c r="E47" s="41"/>
      <c r="F47" s="41"/>
    </row>
    <row r="48" spans="1:6">
      <c r="A48" s="61" t="s">
        <v>111</v>
      </c>
      <c r="B48" s="26">
        <v>791</v>
      </c>
      <c r="C48" s="62">
        <v>2400351</v>
      </c>
      <c r="D48" s="62"/>
      <c r="E48" s="41">
        <f>E49</f>
        <v>63.1</v>
      </c>
      <c r="F48" s="41">
        <f>F49</f>
        <v>63.1</v>
      </c>
    </row>
    <row r="49" spans="1:6" ht="37.5">
      <c r="A49" s="61" t="s">
        <v>80</v>
      </c>
      <c r="B49" s="12">
        <v>791</v>
      </c>
      <c r="C49" s="62">
        <v>2400351</v>
      </c>
      <c r="D49" s="62">
        <v>200</v>
      </c>
      <c r="E49" s="41">
        <v>63.1</v>
      </c>
      <c r="F49" s="41">
        <v>63.1</v>
      </c>
    </row>
    <row r="50" spans="1:6" ht="93.75">
      <c r="A50" s="61" t="s">
        <v>240</v>
      </c>
      <c r="B50" s="26">
        <v>791</v>
      </c>
      <c r="C50" s="62">
        <v>2407404</v>
      </c>
      <c r="D50" s="62"/>
      <c r="E50" s="41">
        <f>E51</f>
        <v>150</v>
      </c>
      <c r="F50" s="41">
        <f>F51</f>
        <v>150</v>
      </c>
    </row>
    <row r="51" spans="1:6" ht="37.5">
      <c r="A51" s="61" t="s">
        <v>80</v>
      </c>
      <c r="B51" s="26">
        <v>791</v>
      </c>
      <c r="C51" s="62">
        <v>2407404</v>
      </c>
      <c r="D51" s="62">
        <v>200</v>
      </c>
      <c r="E51" s="41">
        <v>150</v>
      </c>
      <c r="F51" s="41">
        <v>150</v>
      </c>
    </row>
    <row r="52" spans="1:6" ht="37.5">
      <c r="A52" s="61" t="s">
        <v>99</v>
      </c>
      <c r="B52" s="12">
        <v>791</v>
      </c>
      <c r="C52" s="62">
        <v>2400605</v>
      </c>
      <c r="D52" s="62"/>
      <c r="E52" s="41">
        <f>E53+E54</f>
        <v>312.3</v>
      </c>
      <c r="F52" s="41">
        <f>F53+F54</f>
        <v>287.20000000000005</v>
      </c>
    </row>
    <row r="53" spans="1:6" ht="112.5">
      <c r="A53" s="61" t="s">
        <v>79</v>
      </c>
      <c r="B53" s="26">
        <v>791</v>
      </c>
      <c r="C53" s="62">
        <v>2400605</v>
      </c>
      <c r="D53" s="62">
        <v>100</v>
      </c>
      <c r="E53" s="41">
        <v>67.400000000000006</v>
      </c>
      <c r="F53" s="41">
        <v>67.400000000000006</v>
      </c>
    </row>
    <row r="54" spans="1:6" s="7" customFormat="1" ht="37.5">
      <c r="A54" s="61" t="s">
        <v>80</v>
      </c>
      <c r="B54" s="26">
        <v>791</v>
      </c>
      <c r="C54" s="62">
        <v>2400605</v>
      </c>
      <c r="D54" s="62">
        <v>200</v>
      </c>
      <c r="E54" s="41">
        <v>244.9</v>
      </c>
      <c r="F54" s="41">
        <v>219.8</v>
      </c>
    </row>
    <row r="55" spans="1:6" ht="112.5">
      <c r="A55" s="12" t="s">
        <v>281</v>
      </c>
      <c r="B55" s="12">
        <v>791</v>
      </c>
      <c r="C55" s="10" t="s">
        <v>251</v>
      </c>
      <c r="D55" s="10"/>
      <c r="E55" s="46">
        <f>E56</f>
        <v>0</v>
      </c>
      <c r="F55" s="46">
        <f>F56</f>
        <v>0</v>
      </c>
    </row>
    <row r="56" spans="1:6" ht="37.5">
      <c r="A56" s="26" t="s">
        <v>103</v>
      </c>
      <c r="B56" s="26">
        <v>791</v>
      </c>
      <c r="C56" s="11" t="s">
        <v>250</v>
      </c>
      <c r="D56" s="11"/>
      <c r="E56" s="41">
        <f>E57</f>
        <v>0</v>
      </c>
      <c r="F56" s="41">
        <f>F57</f>
        <v>0</v>
      </c>
    </row>
    <row r="57" spans="1:6" s="7" customFormat="1">
      <c r="A57" s="26" t="s">
        <v>104</v>
      </c>
      <c r="B57" s="12">
        <v>791</v>
      </c>
      <c r="C57" s="11" t="s">
        <v>250</v>
      </c>
      <c r="D57" s="11" t="s">
        <v>105</v>
      </c>
      <c r="E57" s="41"/>
      <c r="F57" s="41"/>
    </row>
    <row r="58" spans="1:6">
      <c r="A58" s="12" t="s">
        <v>107</v>
      </c>
      <c r="B58" s="26">
        <v>791</v>
      </c>
      <c r="C58" s="42">
        <v>9999999</v>
      </c>
      <c r="D58" s="42"/>
      <c r="E58" s="80">
        <f>E59</f>
        <v>25.7</v>
      </c>
      <c r="F58" s="80">
        <f>F59</f>
        <v>51.4</v>
      </c>
    </row>
    <row r="59" spans="1:6">
      <c r="A59" s="1" t="s">
        <v>108</v>
      </c>
      <c r="B59" s="26">
        <v>791</v>
      </c>
      <c r="C59" s="44">
        <v>9999999</v>
      </c>
      <c r="D59" s="44">
        <v>999</v>
      </c>
      <c r="E59" s="81">
        <v>25.7</v>
      </c>
      <c r="F59" s="81">
        <v>51.4</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19685039370078741" bottom="0.19685039370078741" header="0.27559055118110237" footer="0.51181102362204722"/>
  <pageSetup paperSize="9" scale="84" fitToHeight="5" orientation="portrait" r:id="rId1"/>
  <headerFooter alignWithMargins="0"/>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C56"/>
  <sheetViews>
    <sheetView zoomScale="80" zoomScaleNormal="80" workbookViewId="0">
      <selection activeCell="A4" sqref="A4:C4"/>
    </sheetView>
  </sheetViews>
  <sheetFormatPr defaultRowHeight="15"/>
  <cols>
    <col min="1" max="1" width="11" style="55" customWidth="1"/>
    <col min="2" max="2" width="31.7109375" style="55" customWidth="1"/>
    <col min="3" max="3" width="56.28515625" style="55" customWidth="1"/>
    <col min="4" max="16384" width="9.140625" style="55"/>
  </cols>
  <sheetData>
    <row r="1" spans="1:3" s="54" customFormat="1" ht="18.75">
      <c r="A1" s="84" t="s">
        <v>24</v>
      </c>
      <c r="B1" s="84"/>
      <c r="C1" s="84"/>
    </row>
    <row r="2" spans="1:3" s="54" customFormat="1" ht="18.75">
      <c r="A2" s="84" t="s">
        <v>258</v>
      </c>
      <c r="B2" s="84"/>
      <c r="C2" s="84"/>
    </row>
    <row r="3" spans="1:3" s="54" customFormat="1" ht="18.75">
      <c r="A3" s="84" t="s">
        <v>11</v>
      </c>
      <c r="B3" s="84"/>
      <c r="C3" s="84"/>
    </row>
    <row r="4" spans="1:3" s="54" customFormat="1" ht="18.75">
      <c r="A4" s="84" t="s">
        <v>288</v>
      </c>
      <c r="B4" s="84"/>
      <c r="C4" s="84"/>
    </row>
    <row r="5" spans="1:3" s="54" customFormat="1" ht="18.75">
      <c r="A5" s="84" t="s">
        <v>259</v>
      </c>
      <c r="B5" s="84"/>
      <c r="C5" s="84"/>
    </row>
    <row r="6" spans="1:3" s="54" customFormat="1" ht="18.75">
      <c r="A6" s="84" t="s">
        <v>11</v>
      </c>
      <c r="B6" s="84"/>
      <c r="C6" s="84"/>
    </row>
    <row r="7" spans="1:3" s="54" customFormat="1" ht="18.75">
      <c r="A7" s="84" t="s">
        <v>13</v>
      </c>
      <c r="B7" s="84"/>
      <c r="C7" s="84"/>
    </row>
    <row r="8" spans="1:3" ht="88.5" customHeight="1">
      <c r="A8" s="89" t="s">
        <v>260</v>
      </c>
      <c r="B8" s="90"/>
      <c r="C8" s="90"/>
    </row>
    <row r="10" spans="1:3" ht="37.5" customHeight="1">
      <c r="A10" s="91" t="s">
        <v>20</v>
      </c>
      <c r="B10" s="91"/>
      <c r="C10" s="91" t="s">
        <v>21</v>
      </c>
    </row>
    <row r="11" spans="1:3" ht="75">
      <c r="A11" s="62" t="s">
        <v>22</v>
      </c>
      <c r="B11" s="62" t="s">
        <v>23</v>
      </c>
      <c r="C11" s="91"/>
    </row>
    <row r="12" spans="1:3" ht="18.75">
      <c r="A12" s="63">
        <v>1</v>
      </c>
      <c r="B12" s="63">
        <v>2</v>
      </c>
      <c r="C12" s="63">
        <v>3</v>
      </c>
    </row>
    <row r="13" spans="1:3" ht="75">
      <c r="A13" s="22">
        <v>791</v>
      </c>
      <c r="B13" s="60"/>
      <c r="C13" s="64" t="s">
        <v>261</v>
      </c>
    </row>
    <row r="14" spans="1:3" ht="131.25">
      <c r="A14" s="21">
        <v>791</v>
      </c>
      <c r="B14" s="59" t="s">
        <v>14</v>
      </c>
      <c r="C14" s="24" t="s">
        <v>15</v>
      </c>
    </row>
    <row r="15" spans="1:3" ht="150">
      <c r="A15" s="21">
        <v>791</v>
      </c>
      <c r="B15" s="59" t="s">
        <v>16</v>
      </c>
      <c r="C15" s="24" t="s">
        <v>113</v>
      </c>
    </row>
    <row r="16" spans="1:3" ht="56.25">
      <c r="A16" s="21">
        <v>791</v>
      </c>
      <c r="B16" s="59" t="s">
        <v>114</v>
      </c>
      <c r="C16" s="24" t="s">
        <v>54</v>
      </c>
    </row>
    <row r="17" spans="1:3" ht="93.75">
      <c r="A17" s="21">
        <v>791</v>
      </c>
      <c r="B17" s="59" t="s">
        <v>115</v>
      </c>
      <c r="C17" s="24" t="s">
        <v>116</v>
      </c>
    </row>
    <row r="18" spans="1:3" ht="56.25">
      <c r="A18" s="21">
        <v>791</v>
      </c>
      <c r="B18" s="59" t="s">
        <v>117</v>
      </c>
      <c r="C18" s="24" t="s">
        <v>118</v>
      </c>
    </row>
    <row r="19" spans="1:3" ht="56.25">
      <c r="A19" s="21">
        <v>791</v>
      </c>
      <c r="B19" s="59" t="s">
        <v>119</v>
      </c>
      <c r="C19" s="24" t="s">
        <v>56</v>
      </c>
    </row>
    <row r="20" spans="1:3" ht="37.5">
      <c r="A20" s="21">
        <v>791</v>
      </c>
      <c r="B20" s="59" t="s">
        <v>120</v>
      </c>
      <c r="C20" s="24" t="s">
        <v>121</v>
      </c>
    </row>
    <row r="21" spans="1:3" ht="112.5">
      <c r="A21" s="21">
        <v>791</v>
      </c>
      <c r="B21" s="59" t="s">
        <v>122</v>
      </c>
      <c r="C21" s="24" t="s">
        <v>123</v>
      </c>
    </row>
    <row r="22" spans="1:3" ht="75">
      <c r="A22" s="21">
        <v>791</v>
      </c>
      <c r="B22" s="59" t="s">
        <v>124</v>
      </c>
      <c r="C22" s="24" t="s">
        <v>125</v>
      </c>
    </row>
    <row r="23" spans="1:3" ht="93.75">
      <c r="A23" s="21">
        <v>791</v>
      </c>
      <c r="B23" s="59" t="s">
        <v>126</v>
      </c>
      <c r="C23" s="24" t="s">
        <v>127</v>
      </c>
    </row>
    <row r="24" spans="1:3" ht="112.5">
      <c r="A24" s="21">
        <v>791</v>
      </c>
      <c r="B24" s="59" t="s">
        <v>128</v>
      </c>
      <c r="C24" s="24" t="s">
        <v>129</v>
      </c>
    </row>
    <row r="25" spans="1:3" ht="56.25">
      <c r="A25" s="21">
        <v>791</v>
      </c>
      <c r="B25" s="59" t="s">
        <v>130</v>
      </c>
      <c r="C25" s="24" t="s">
        <v>58</v>
      </c>
    </row>
    <row r="26" spans="1:3" ht="37.5">
      <c r="A26" s="21">
        <v>791</v>
      </c>
      <c r="B26" s="59" t="s">
        <v>131</v>
      </c>
      <c r="C26" s="24" t="s">
        <v>132</v>
      </c>
    </row>
    <row r="27" spans="1:3" ht="37.5">
      <c r="A27" s="21">
        <v>791</v>
      </c>
      <c r="B27" s="59" t="s">
        <v>133</v>
      </c>
      <c r="C27" s="24" t="s">
        <v>59</v>
      </c>
    </row>
    <row r="28" spans="1:3" ht="37.5">
      <c r="A28" s="21">
        <v>791</v>
      </c>
      <c r="B28" s="59" t="s">
        <v>134</v>
      </c>
      <c r="C28" s="24" t="s">
        <v>135</v>
      </c>
    </row>
    <row r="29" spans="1:3" ht="18.75">
      <c r="A29" s="21">
        <v>791</v>
      </c>
      <c r="B29" s="59" t="s">
        <v>17</v>
      </c>
      <c r="C29" s="24" t="s">
        <v>18</v>
      </c>
    </row>
    <row r="30" spans="1:3" ht="187.5">
      <c r="A30" s="22"/>
      <c r="B30" s="59"/>
      <c r="C30" s="24" t="s">
        <v>262</v>
      </c>
    </row>
    <row r="31" spans="1:3" ht="56.25">
      <c r="A31" s="21"/>
      <c r="B31" s="59" t="s">
        <v>136</v>
      </c>
      <c r="C31" s="24" t="s">
        <v>137</v>
      </c>
    </row>
    <row r="32" spans="1:3" ht="93.75">
      <c r="A32" s="21"/>
      <c r="B32" s="59" t="s">
        <v>138</v>
      </c>
      <c r="C32" s="24" t="s">
        <v>139</v>
      </c>
    </row>
    <row r="33" spans="1:3" ht="75">
      <c r="A33" s="21"/>
      <c r="B33" s="59" t="s">
        <v>140</v>
      </c>
      <c r="C33" s="24" t="s">
        <v>141</v>
      </c>
    </row>
    <row r="34" spans="1:3" ht="56.25">
      <c r="A34" s="21"/>
      <c r="B34" s="59" t="s">
        <v>114</v>
      </c>
      <c r="C34" s="24" t="s">
        <v>54</v>
      </c>
    </row>
    <row r="35" spans="1:3" ht="112.5">
      <c r="A35" s="21"/>
      <c r="B35" s="59" t="s">
        <v>142</v>
      </c>
      <c r="C35" s="24" t="s">
        <v>143</v>
      </c>
    </row>
    <row r="36" spans="1:3" ht="93.75">
      <c r="A36" s="21"/>
      <c r="B36" s="59" t="s">
        <v>144</v>
      </c>
      <c r="C36" s="24" t="s">
        <v>145</v>
      </c>
    </row>
    <row r="37" spans="1:3" ht="75">
      <c r="A37" s="21"/>
      <c r="B37" s="59" t="s">
        <v>146</v>
      </c>
      <c r="C37" s="24" t="s">
        <v>147</v>
      </c>
    </row>
    <row r="38" spans="1:3" ht="93.75">
      <c r="A38" s="21"/>
      <c r="B38" s="59" t="s">
        <v>115</v>
      </c>
      <c r="C38" s="24" t="s">
        <v>116</v>
      </c>
    </row>
    <row r="39" spans="1:3" ht="56.25">
      <c r="A39" s="21"/>
      <c r="B39" s="59" t="s">
        <v>117</v>
      </c>
      <c r="C39" s="24" t="s">
        <v>118</v>
      </c>
    </row>
    <row r="40" spans="1:3" ht="56.25">
      <c r="A40" s="21"/>
      <c r="B40" s="59" t="s">
        <v>119</v>
      </c>
      <c r="C40" s="24" t="s">
        <v>56</v>
      </c>
    </row>
    <row r="41" spans="1:3" ht="37.5">
      <c r="A41" s="21"/>
      <c r="B41" s="59" t="s">
        <v>120</v>
      </c>
      <c r="C41" s="24" t="s">
        <v>121</v>
      </c>
    </row>
    <row r="42" spans="1:3" ht="37.5">
      <c r="A42" s="21"/>
      <c r="B42" s="59" t="s">
        <v>148</v>
      </c>
      <c r="C42" s="24" t="s">
        <v>149</v>
      </c>
    </row>
    <row r="43" spans="1:3" ht="93.75">
      <c r="A43" s="21"/>
      <c r="B43" s="59" t="s">
        <v>150</v>
      </c>
      <c r="C43" s="24" t="s">
        <v>151</v>
      </c>
    </row>
    <row r="44" spans="1:3" ht="93.75">
      <c r="A44" s="21"/>
      <c r="B44" s="59" t="s">
        <v>152</v>
      </c>
      <c r="C44" s="24" t="s">
        <v>153</v>
      </c>
    </row>
    <row r="45" spans="1:3" ht="37.5">
      <c r="A45" s="21"/>
      <c r="B45" s="59" t="s">
        <v>154</v>
      </c>
      <c r="C45" s="24" t="s">
        <v>155</v>
      </c>
    </row>
    <row r="46" spans="1:3" ht="56.25">
      <c r="A46" s="21"/>
      <c r="B46" s="59" t="s">
        <v>156</v>
      </c>
      <c r="C46" s="24" t="s">
        <v>157</v>
      </c>
    </row>
    <row r="47" spans="1:3" ht="112.5">
      <c r="A47" s="21"/>
      <c r="B47" s="59" t="s">
        <v>122</v>
      </c>
      <c r="C47" s="24" t="s">
        <v>123</v>
      </c>
    </row>
    <row r="48" spans="1:3" ht="75">
      <c r="A48" s="21"/>
      <c r="B48" s="59" t="s">
        <v>124</v>
      </c>
      <c r="C48" s="24" t="s">
        <v>125</v>
      </c>
    </row>
    <row r="49" spans="1:3" ht="93.75">
      <c r="A49" s="21"/>
      <c r="B49" s="59" t="s">
        <v>158</v>
      </c>
      <c r="C49" s="24" t="s">
        <v>159</v>
      </c>
    </row>
    <row r="50" spans="1:3" ht="56.25">
      <c r="A50" s="59"/>
      <c r="B50" s="59" t="s">
        <v>130</v>
      </c>
      <c r="C50" s="24" t="s">
        <v>58</v>
      </c>
    </row>
    <row r="51" spans="1:3" ht="37.5">
      <c r="A51" s="21"/>
      <c r="B51" s="59" t="s">
        <v>131</v>
      </c>
      <c r="C51" s="24" t="s">
        <v>132</v>
      </c>
    </row>
    <row r="52" spans="1:3" ht="37.5">
      <c r="A52" s="21"/>
      <c r="B52" s="59" t="s">
        <v>133</v>
      </c>
      <c r="C52" s="24" t="s">
        <v>59</v>
      </c>
    </row>
    <row r="53" spans="1:3" ht="18.75">
      <c r="A53" s="21"/>
      <c r="B53" s="59" t="s">
        <v>160</v>
      </c>
      <c r="C53" s="24" t="s">
        <v>161</v>
      </c>
    </row>
    <row r="54" spans="1:3" ht="18.75">
      <c r="A54" s="21"/>
      <c r="B54" s="59" t="s">
        <v>17</v>
      </c>
      <c r="C54" s="24" t="s">
        <v>19</v>
      </c>
    </row>
    <row r="56" spans="1:3" ht="367.5" customHeight="1">
      <c r="A56" s="87" t="s">
        <v>263</v>
      </c>
      <c r="B56" s="88"/>
      <c r="C56" s="88"/>
    </row>
  </sheetData>
  <mergeCells count="11">
    <mergeCell ref="A56:C56"/>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70" zoomScaleNormal="70" workbookViewId="0">
      <selection activeCell="F8" sqref="F8"/>
    </sheetView>
  </sheetViews>
  <sheetFormatPr defaultRowHeight="15"/>
  <cols>
    <col min="1" max="1" width="15.28515625" style="55" customWidth="1"/>
    <col min="2" max="2" width="31.7109375" style="55" customWidth="1"/>
    <col min="3" max="3" width="56.28515625" style="55" customWidth="1"/>
    <col min="4" max="16384" width="9.140625" style="55"/>
  </cols>
  <sheetData>
    <row r="1" spans="1:3" s="54" customFormat="1" ht="18.75">
      <c r="A1" s="84" t="s">
        <v>25</v>
      </c>
      <c r="B1" s="84"/>
      <c r="C1" s="84"/>
    </row>
    <row r="2" spans="1:3" s="54" customFormat="1" ht="18.75">
      <c r="A2" s="84" t="s">
        <v>256</v>
      </c>
      <c r="B2" s="84"/>
      <c r="C2" s="84"/>
    </row>
    <row r="3" spans="1:3" s="54" customFormat="1" ht="18.75">
      <c r="A3" s="84" t="s">
        <v>11</v>
      </c>
      <c r="B3" s="84"/>
      <c r="C3" s="84"/>
    </row>
    <row r="4" spans="1:3" s="54" customFormat="1" ht="18.75">
      <c r="A4" s="84" t="s">
        <v>289</v>
      </c>
      <c r="B4" s="84"/>
      <c r="C4" s="84"/>
    </row>
    <row r="5" spans="1:3" s="54" customFormat="1" ht="18.75">
      <c r="A5" s="84" t="s">
        <v>259</v>
      </c>
      <c r="B5" s="84"/>
      <c r="C5" s="84"/>
    </row>
    <row r="6" spans="1:3" s="54" customFormat="1" ht="18.75">
      <c r="A6" s="84" t="s">
        <v>11</v>
      </c>
      <c r="B6" s="84"/>
      <c r="C6" s="84"/>
    </row>
    <row r="7" spans="1:3" s="54" customFormat="1" ht="18.75">
      <c r="A7" s="84" t="s">
        <v>13</v>
      </c>
      <c r="B7" s="84"/>
      <c r="C7" s="84"/>
    </row>
    <row r="8" spans="1:3" ht="120.75" customHeight="1">
      <c r="A8" s="85" t="s">
        <v>264</v>
      </c>
      <c r="B8" s="86"/>
      <c r="C8" s="86"/>
    </row>
    <row r="10" spans="1:3" ht="18.75" customHeight="1">
      <c r="A10" s="94" t="s">
        <v>27</v>
      </c>
      <c r="B10" s="94"/>
      <c r="C10" s="94" t="s">
        <v>265</v>
      </c>
    </row>
    <row r="11" spans="1:3" ht="33" customHeight="1">
      <c r="A11" s="94"/>
      <c r="B11" s="94"/>
      <c r="C11" s="94"/>
    </row>
    <row r="12" spans="1:3" ht="176.25" customHeight="1">
      <c r="A12" s="22" t="s">
        <v>26</v>
      </c>
      <c r="B12" s="22" t="s">
        <v>266</v>
      </c>
      <c r="C12" s="94"/>
    </row>
    <row r="13" spans="1:3" ht="18.75">
      <c r="A13" s="21">
        <v>1</v>
      </c>
      <c r="B13" s="21">
        <v>2</v>
      </c>
      <c r="C13" s="21">
        <v>3</v>
      </c>
    </row>
    <row r="14" spans="1:3" ht="55.5" customHeight="1">
      <c r="A14" s="95">
        <v>791</v>
      </c>
      <c r="B14" s="92"/>
      <c r="C14" s="93" t="s">
        <v>267</v>
      </c>
    </row>
    <row r="15" spans="1:3" ht="23.25" customHeight="1">
      <c r="A15" s="96"/>
      <c r="B15" s="92"/>
      <c r="C15" s="93"/>
    </row>
    <row r="16" spans="1:3" ht="37.5">
      <c r="A16" s="21">
        <v>791</v>
      </c>
      <c r="B16" s="59" t="s">
        <v>162</v>
      </c>
      <c r="C16" s="24" t="s">
        <v>164</v>
      </c>
    </row>
    <row r="17" spans="1:3" ht="37.5">
      <c r="A17" s="21">
        <v>791</v>
      </c>
      <c r="B17" s="59" t="s">
        <v>163</v>
      </c>
      <c r="C17" s="24" t="s">
        <v>165</v>
      </c>
    </row>
  </sheetData>
  <mergeCells count="13">
    <mergeCell ref="B14:B15"/>
    <mergeCell ref="C14:C15"/>
    <mergeCell ref="C10:C12"/>
    <mergeCell ref="A10:B11"/>
    <mergeCell ref="A14:A15"/>
    <mergeCell ref="A7:C7"/>
    <mergeCell ref="A8:C8"/>
    <mergeCell ref="A1:C1"/>
    <mergeCell ref="A2:C2"/>
    <mergeCell ref="A3:C3"/>
    <mergeCell ref="A4:C4"/>
    <mergeCell ref="A5:C5"/>
    <mergeCell ref="A6:C6"/>
  </mergeCells>
  <pageMargins left="0.70866141732283472" right="0.31496062992125984" top="0.35433070866141736" bottom="0.35433070866141736" header="0.31496062992125984" footer="0.31496062992125984"/>
  <pageSetup paperSize="9" scale="89" fitToHeight="10"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C37"/>
  <sheetViews>
    <sheetView zoomScale="75" zoomScaleNormal="75" workbookViewId="0">
      <selection activeCell="E3" sqref="E3"/>
    </sheetView>
  </sheetViews>
  <sheetFormatPr defaultRowHeight="18.75"/>
  <cols>
    <col min="1" max="1" width="28.28515625" style="25" customWidth="1"/>
    <col min="2" max="2" width="55" style="25" customWidth="1"/>
    <col min="3" max="3" width="14.140625" style="33" customWidth="1"/>
    <col min="4" max="251" width="9.140625" style="25"/>
    <col min="252" max="252" width="28.28515625" style="25" customWidth="1"/>
    <col min="253" max="253" width="55" style="25" customWidth="1"/>
    <col min="254" max="254" width="14.140625" style="25" customWidth="1"/>
    <col min="255" max="507" width="9.140625" style="25"/>
    <col min="508" max="508" width="28.28515625" style="25" customWidth="1"/>
    <col min="509" max="509" width="55" style="25" customWidth="1"/>
    <col min="510" max="510" width="14.140625" style="25" customWidth="1"/>
    <col min="511" max="763" width="9.140625" style="25"/>
    <col min="764" max="764" width="28.28515625" style="25" customWidth="1"/>
    <col min="765" max="765" width="55" style="25" customWidth="1"/>
    <col min="766" max="766" width="14.140625" style="25" customWidth="1"/>
    <col min="767" max="1019" width="9.140625" style="25"/>
    <col min="1020" max="1020" width="28.28515625" style="25" customWidth="1"/>
    <col min="1021" max="1021" width="55" style="25" customWidth="1"/>
    <col min="1022" max="1022" width="14.140625" style="25" customWidth="1"/>
    <col min="1023" max="1275" width="9.140625" style="25"/>
    <col min="1276" max="1276" width="28.28515625" style="25" customWidth="1"/>
    <col min="1277" max="1277" width="55" style="25" customWidth="1"/>
    <col min="1278" max="1278" width="14.140625" style="25" customWidth="1"/>
    <col min="1279" max="1531" width="9.140625" style="25"/>
    <col min="1532" max="1532" width="28.28515625" style="25" customWidth="1"/>
    <col min="1533" max="1533" width="55" style="25" customWidth="1"/>
    <col min="1534" max="1534" width="14.140625" style="25" customWidth="1"/>
    <col min="1535" max="1787" width="9.140625" style="25"/>
    <col min="1788" max="1788" width="28.28515625" style="25" customWidth="1"/>
    <col min="1789" max="1789" width="55" style="25" customWidth="1"/>
    <col min="1790" max="1790" width="14.140625" style="25" customWidth="1"/>
    <col min="1791" max="2043" width="9.140625" style="25"/>
    <col min="2044" max="2044" width="28.28515625" style="25" customWidth="1"/>
    <col min="2045" max="2045" width="55" style="25" customWidth="1"/>
    <col min="2046" max="2046" width="14.140625" style="25" customWidth="1"/>
    <col min="2047" max="2299" width="9.140625" style="25"/>
    <col min="2300" max="2300" width="28.28515625" style="25" customWidth="1"/>
    <col min="2301" max="2301" width="55" style="25" customWidth="1"/>
    <col min="2302" max="2302" width="14.140625" style="25" customWidth="1"/>
    <col min="2303" max="2555" width="9.140625" style="25"/>
    <col min="2556" max="2556" width="28.28515625" style="25" customWidth="1"/>
    <col min="2557" max="2557" width="55" style="25" customWidth="1"/>
    <col min="2558" max="2558" width="14.140625" style="25" customWidth="1"/>
    <col min="2559" max="2811" width="9.140625" style="25"/>
    <col min="2812" max="2812" width="28.28515625" style="25" customWidth="1"/>
    <col min="2813" max="2813" width="55" style="25" customWidth="1"/>
    <col min="2814" max="2814" width="14.140625" style="25" customWidth="1"/>
    <col min="2815" max="3067" width="9.140625" style="25"/>
    <col min="3068" max="3068" width="28.28515625" style="25" customWidth="1"/>
    <col min="3069" max="3069" width="55" style="25" customWidth="1"/>
    <col min="3070" max="3070" width="14.140625" style="25" customWidth="1"/>
    <col min="3071" max="3323" width="9.140625" style="25"/>
    <col min="3324" max="3324" width="28.28515625" style="25" customWidth="1"/>
    <col min="3325" max="3325" width="55" style="25" customWidth="1"/>
    <col min="3326" max="3326" width="14.140625" style="25" customWidth="1"/>
    <col min="3327" max="3579" width="9.140625" style="25"/>
    <col min="3580" max="3580" width="28.28515625" style="25" customWidth="1"/>
    <col min="3581" max="3581" width="55" style="25" customWidth="1"/>
    <col min="3582" max="3582" width="14.140625" style="25" customWidth="1"/>
    <col min="3583" max="3835" width="9.140625" style="25"/>
    <col min="3836" max="3836" width="28.28515625" style="25" customWidth="1"/>
    <col min="3837" max="3837" width="55" style="25" customWidth="1"/>
    <col min="3838" max="3838" width="14.140625" style="25" customWidth="1"/>
    <col min="3839" max="4091" width="9.140625" style="25"/>
    <col min="4092" max="4092" width="28.28515625" style="25" customWidth="1"/>
    <col min="4093" max="4093" width="55" style="25" customWidth="1"/>
    <col min="4094" max="4094" width="14.140625" style="25" customWidth="1"/>
    <col min="4095" max="4347" width="9.140625" style="25"/>
    <col min="4348" max="4348" width="28.28515625" style="25" customWidth="1"/>
    <col min="4349" max="4349" width="55" style="25" customWidth="1"/>
    <col min="4350" max="4350" width="14.140625" style="25" customWidth="1"/>
    <col min="4351" max="4603" width="9.140625" style="25"/>
    <col min="4604" max="4604" width="28.28515625" style="25" customWidth="1"/>
    <col min="4605" max="4605" width="55" style="25" customWidth="1"/>
    <col min="4606" max="4606" width="14.140625" style="25" customWidth="1"/>
    <col min="4607" max="4859" width="9.140625" style="25"/>
    <col min="4860" max="4860" width="28.28515625" style="25" customWidth="1"/>
    <col min="4861" max="4861" width="55" style="25" customWidth="1"/>
    <col min="4862" max="4862" width="14.140625" style="25" customWidth="1"/>
    <col min="4863" max="5115" width="9.140625" style="25"/>
    <col min="5116" max="5116" width="28.28515625" style="25" customWidth="1"/>
    <col min="5117" max="5117" width="55" style="25" customWidth="1"/>
    <col min="5118" max="5118" width="14.140625" style="25" customWidth="1"/>
    <col min="5119" max="5371" width="9.140625" style="25"/>
    <col min="5372" max="5372" width="28.28515625" style="25" customWidth="1"/>
    <col min="5373" max="5373" width="55" style="25" customWidth="1"/>
    <col min="5374" max="5374" width="14.140625" style="25" customWidth="1"/>
    <col min="5375" max="5627" width="9.140625" style="25"/>
    <col min="5628" max="5628" width="28.28515625" style="25" customWidth="1"/>
    <col min="5629" max="5629" width="55" style="25" customWidth="1"/>
    <col min="5630" max="5630" width="14.140625" style="25" customWidth="1"/>
    <col min="5631" max="5883" width="9.140625" style="25"/>
    <col min="5884" max="5884" width="28.28515625" style="25" customWidth="1"/>
    <col min="5885" max="5885" width="55" style="25" customWidth="1"/>
    <col min="5886" max="5886" width="14.140625" style="25" customWidth="1"/>
    <col min="5887" max="6139" width="9.140625" style="25"/>
    <col min="6140" max="6140" width="28.28515625" style="25" customWidth="1"/>
    <col min="6141" max="6141" width="55" style="25" customWidth="1"/>
    <col min="6142" max="6142" width="14.140625" style="25" customWidth="1"/>
    <col min="6143" max="6395" width="9.140625" style="25"/>
    <col min="6396" max="6396" width="28.28515625" style="25" customWidth="1"/>
    <col min="6397" max="6397" width="55" style="25" customWidth="1"/>
    <col min="6398" max="6398" width="14.140625" style="25" customWidth="1"/>
    <col min="6399" max="6651" width="9.140625" style="25"/>
    <col min="6652" max="6652" width="28.28515625" style="25" customWidth="1"/>
    <col min="6653" max="6653" width="55" style="25" customWidth="1"/>
    <col min="6654" max="6654" width="14.140625" style="25" customWidth="1"/>
    <col min="6655" max="6907" width="9.140625" style="25"/>
    <col min="6908" max="6908" width="28.28515625" style="25" customWidth="1"/>
    <col min="6909" max="6909" width="55" style="25" customWidth="1"/>
    <col min="6910" max="6910" width="14.140625" style="25" customWidth="1"/>
    <col min="6911" max="7163" width="9.140625" style="25"/>
    <col min="7164" max="7164" width="28.28515625" style="25" customWidth="1"/>
    <col min="7165" max="7165" width="55" style="25" customWidth="1"/>
    <col min="7166" max="7166" width="14.140625" style="25" customWidth="1"/>
    <col min="7167" max="7419" width="9.140625" style="25"/>
    <col min="7420" max="7420" width="28.28515625" style="25" customWidth="1"/>
    <col min="7421" max="7421" width="55" style="25" customWidth="1"/>
    <col min="7422" max="7422" width="14.140625" style="25" customWidth="1"/>
    <col min="7423" max="7675" width="9.140625" style="25"/>
    <col min="7676" max="7676" width="28.28515625" style="25" customWidth="1"/>
    <col min="7677" max="7677" width="55" style="25" customWidth="1"/>
    <col min="7678" max="7678" width="14.140625" style="25" customWidth="1"/>
    <col min="7679" max="7931" width="9.140625" style="25"/>
    <col min="7932" max="7932" width="28.28515625" style="25" customWidth="1"/>
    <col min="7933" max="7933" width="55" style="25" customWidth="1"/>
    <col min="7934" max="7934" width="14.140625" style="25" customWidth="1"/>
    <col min="7935" max="8187" width="9.140625" style="25"/>
    <col min="8188" max="8188" width="28.28515625" style="25" customWidth="1"/>
    <col min="8189" max="8189" width="55" style="25" customWidth="1"/>
    <col min="8190" max="8190" width="14.140625" style="25" customWidth="1"/>
    <col min="8191" max="8443" width="9.140625" style="25"/>
    <col min="8444" max="8444" width="28.28515625" style="25" customWidth="1"/>
    <col min="8445" max="8445" width="55" style="25" customWidth="1"/>
    <col min="8446" max="8446" width="14.140625" style="25" customWidth="1"/>
    <col min="8447" max="8699" width="9.140625" style="25"/>
    <col min="8700" max="8700" width="28.28515625" style="25" customWidth="1"/>
    <col min="8701" max="8701" width="55" style="25" customWidth="1"/>
    <col min="8702" max="8702" width="14.140625" style="25" customWidth="1"/>
    <col min="8703" max="8955" width="9.140625" style="25"/>
    <col min="8956" max="8956" width="28.28515625" style="25" customWidth="1"/>
    <col min="8957" max="8957" width="55" style="25" customWidth="1"/>
    <col min="8958" max="8958" width="14.140625" style="25" customWidth="1"/>
    <col min="8959" max="9211" width="9.140625" style="25"/>
    <col min="9212" max="9212" width="28.28515625" style="25" customWidth="1"/>
    <col min="9213" max="9213" width="55" style="25" customWidth="1"/>
    <col min="9214" max="9214" width="14.140625" style="25" customWidth="1"/>
    <col min="9215" max="9467" width="9.140625" style="25"/>
    <col min="9468" max="9468" width="28.28515625" style="25" customWidth="1"/>
    <col min="9469" max="9469" width="55" style="25" customWidth="1"/>
    <col min="9470" max="9470" width="14.140625" style="25" customWidth="1"/>
    <col min="9471" max="9723" width="9.140625" style="25"/>
    <col min="9724" max="9724" width="28.28515625" style="25" customWidth="1"/>
    <col min="9725" max="9725" width="55" style="25" customWidth="1"/>
    <col min="9726" max="9726" width="14.140625" style="25" customWidth="1"/>
    <col min="9727" max="9979" width="9.140625" style="25"/>
    <col min="9980" max="9980" width="28.28515625" style="25" customWidth="1"/>
    <col min="9981" max="9981" width="55" style="25" customWidth="1"/>
    <col min="9982" max="9982" width="14.140625" style="25" customWidth="1"/>
    <col min="9983" max="10235" width="9.140625" style="25"/>
    <col min="10236" max="10236" width="28.28515625" style="25" customWidth="1"/>
    <col min="10237" max="10237" width="55" style="25" customWidth="1"/>
    <col min="10238" max="10238" width="14.140625" style="25" customWidth="1"/>
    <col min="10239" max="10491" width="9.140625" style="25"/>
    <col min="10492" max="10492" width="28.28515625" style="25" customWidth="1"/>
    <col min="10493" max="10493" width="55" style="25" customWidth="1"/>
    <col min="10494" max="10494" width="14.140625" style="25" customWidth="1"/>
    <col min="10495" max="10747" width="9.140625" style="25"/>
    <col min="10748" max="10748" width="28.28515625" style="25" customWidth="1"/>
    <col min="10749" max="10749" width="55" style="25" customWidth="1"/>
    <col min="10750" max="10750" width="14.140625" style="25" customWidth="1"/>
    <col min="10751" max="11003" width="9.140625" style="25"/>
    <col min="11004" max="11004" width="28.28515625" style="25" customWidth="1"/>
    <col min="11005" max="11005" width="55" style="25" customWidth="1"/>
    <col min="11006" max="11006" width="14.140625" style="25" customWidth="1"/>
    <col min="11007" max="11259" width="9.140625" style="25"/>
    <col min="11260" max="11260" width="28.28515625" style="25" customWidth="1"/>
    <col min="11261" max="11261" width="55" style="25" customWidth="1"/>
    <col min="11262" max="11262" width="14.140625" style="25" customWidth="1"/>
    <col min="11263" max="11515" width="9.140625" style="25"/>
    <col min="11516" max="11516" width="28.28515625" style="25" customWidth="1"/>
    <col min="11517" max="11517" width="55" style="25" customWidth="1"/>
    <col min="11518" max="11518" width="14.140625" style="25" customWidth="1"/>
    <col min="11519" max="11771" width="9.140625" style="25"/>
    <col min="11772" max="11772" width="28.28515625" style="25" customWidth="1"/>
    <col min="11773" max="11773" width="55" style="25" customWidth="1"/>
    <col min="11774" max="11774" width="14.140625" style="25" customWidth="1"/>
    <col min="11775" max="12027" width="9.140625" style="25"/>
    <col min="12028" max="12028" width="28.28515625" style="25" customWidth="1"/>
    <col min="12029" max="12029" width="55" style="25" customWidth="1"/>
    <col min="12030" max="12030" width="14.140625" style="25" customWidth="1"/>
    <col min="12031" max="12283" width="9.140625" style="25"/>
    <col min="12284" max="12284" width="28.28515625" style="25" customWidth="1"/>
    <col min="12285" max="12285" width="55" style="25" customWidth="1"/>
    <col min="12286" max="12286" width="14.140625" style="25" customWidth="1"/>
    <col min="12287" max="12539" width="9.140625" style="25"/>
    <col min="12540" max="12540" width="28.28515625" style="25" customWidth="1"/>
    <col min="12541" max="12541" width="55" style="25" customWidth="1"/>
    <col min="12542" max="12542" width="14.140625" style="25" customWidth="1"/>
    <col min="12543" max="12795" width="9.140625" style="25"/>
    <col min="12796" max="12796" width="28.28515625" style="25" customWidth="1"/>
    <col min="12797" max="12797" width="55" style="25" customWidth="1"/>
    <col min="12798" max="12798" width="14.140625" style="25" customWidth="1"/>
    <col min="12799" max="13051" width="9.140625" style="25"/>
    <col min="13052" max="13052" width="28.28515625" style="25" customWidth="1"/>
    <col min="13053" max="13053" width="55" style="25" customWidth="1"/>
    <col min="13054" max="13054" width="14.140625" style="25" customWidth="1"/>
    <col min="13055" max="13307" width="9.140625" style="25"/>
    <col min="13308" max="13308" width="28.28515625" style="25" customWidth="1"/>
    <col min="13309" max="13309" width="55" style="25" customWidth="1"/>
    <col min="13310" max="13310" width="14.140625" style="25" customWidth="1"/>
    <col min="13311" max="13563" width="9.140625" style="25"/>
    <col min="13564" max="13564" width="28.28515625" style="25" customWidth="1"/>
    <col min="13565" max="13565" width="55" style="25" customWidth="1"/>
    <col min="13566" max="13566" width="14.140625" style="25" customWidth="1"/>
    <col min="13567" max="13819" width="9.140625" style="25"/>
    <col min="13820" max="13820" width="28.28515625" style="25" customWidth="1"/>
    <col min="13821" max="13821" width="55" style="25" customWidth="1"/>
    <col min="13822" max="13822" width="14.140625" style="25" customWidth="1"/>
    <col min="13823" max="14075" width="9.140625" style="25"/>
    <col min="14076" max="14076" width="28.28515625" style="25" customWidth="1"/>
    <col min="14077" max="14077" width="55" style="25" customWidth="1"/>
    <col min="14078" max="14078" width="14.140625" style="25" customWidth="1"/>
    <col min="14079" max="14331" width="9.140625" style="25"/>
    <col min="14332" max="14332" width="28.28515625" style="25" customWidth="1"/>
    <col min="14333" max="14333" width="55" style="25" customWidth="1"/>
    <col min="14334" max="14334" width="14.140625" style="25" customWidth="1"/>
    <col min="14335" max="14587" width="9.140625" style="25"/>
    <col min="14588" max="14588" width="28.28515625" style="25" customWidth="1"/>
    <col min="14589" max="14589" width="55" style="25" customWidth="1"/>
    <col min="14590" max="14590" width="14.140625" style="25" customWidth="1"/>
    <col min="14591" max="14843" width="9.140625" style="25"/>
    <col min="14844" max="14844" width="28.28515625" style="25" customWidth="1"/>
    <col min="14845" max="14845" width="55" style="25" customWidth="1"/>
    <col min="14846" max="14846" width="14.140625" style="25" customWidth="1"/>
    <col min="14847" max="15099" width="9.140625" style="25"/>
    <col min="15100" max="15100" width="28.28515625" style="25" customWidth="1"/>
    <col min="15101" max="15101" width="55" style="25" customWidth="1"/>
    <col min="15102" max="15102" width="14.140625" style="25" customWidth="1"/>
    <col min="15103" max="15355" width="9.140625" style="25"/>
    <col min="15356" max="15356" width="28.28515625" style="25" customWidth="1"/>
    <col min="15357" max="15357" width="55" style="25" customWidth="1"/>
    <col min="15358" max="15358" width="14.140625" style="25" customWidth="1"/>
    <col min="15359" max="15611" width="9.140625" style="25"/>
    <col min="15612" max="15612" width="28.28515625" style="25" customWidth="1"/>
    <col min="15613" max="15613" width="55" style="25" customWidth="1"/>
    <col min="15614" max="15614" width="14.140625" style="25" customWidth="1"/>
    <col min="15615" max="15867" width="9.140625" style="25"/>
    <col min="15868" max="15868" width="28.28515625" style="25" customWidth="1"/>
    <col min="15869" max="15869" width="55" style="25" customWidth="1"/>
    <col min="15870" max="15870" width="14.140625" style="25" customWidth="1"/>
    <col min="15871" max="16123" width="9.140625" style="25"/>
    <col min="16124" max="16124" width="28.28515625" style="25" customWidth="1"/>
    <col min="16125" max="16125" width="55" style="25" customWidth="1"/>
    <col min="16126" max="16126" width="14.140625" style="25" customWidth="1"/>
    <col min="16127" max="16384" width="9.140625" style="25"/>
  </cols>
  <sheetData>
    <row r="1" spans="1:3" s="54" customFormat="1">
      <c r="A1" s="84" t="s">
        <v>64</v>
      </c>
      <c r="B1" s="84"/>
      <c r="C1" s="84"/>
    </row>
    <row r="2" spans="1:3" s="54" customFormat="1">
      <c r="A2" s="84" t="s">
        <v>256</v>
      </c>
      <c r="B2" s="84"/>
      <c r="C2" s="84"/>
    </row>
    <row r="3" spans="1:3" s="54" customFormat="1">
      <c r="A3" s="84" t="s">
        <v>11</v>
      </c>
      <c r="B3" s="84"/>
      <c r="C3" s="84"/>
    </row>
    <row r="4" spans="1:3" s="54" customFormat="1">
      <c r="A4" s="84" t="s">
        <v>289</v>
      </c>
      <c r="B4" s="84"/>
      <c r="C4" s="84"/>
    </row>
    <row r="5" spans="1:3" s="54" customFormat="1">
      <c r="A5" s="84" t="s">
        <v>259</v>
      </c>
      <c r="B5" s="84"/>
      <c r="C5" s="84"/>
    </row>
    <row r="6" spans="1:3" s="54" customFormat="1">
      <c r="A6" s="84" t="s">
        <v>11</v>
      </c>
      <c r="B6" s="84"/>
      <c r="C6" s="84"/>
    </row>
    <row r="7" spans="1:3" s="54" customFormat="1">
      <c r="A7" s="84" t="s">
        <v>13</v>
      </c>
      <c r="B7" s="84"/>
      <c r="C7" s="84"/>
    </row>
    <row r="8" spans="1:3" ht="96.75" customHeight="1">
      <c r="A8" s="85" t="s">
        <v>268</v>
      </c>
      <c r="B8" s="85"/>
      <c r="C8" s="85"/>
    </row>
    <row r="9" spans="1:3" ht="131.25">
      <c r="A9" s="21" t="s">
        <v>27</v>
      </c>
      <c r="B9" s="21" t="s">
        <v>29</v>
      </c>
      <c r="C9" s="28" t="s">
        <v>65</v>
      </c>
    </row>
    <row r="10" spans="1:3">
      <c r="A10" s="22">
        <v>1</v>
      </c>
      <c r="B10" s="22">
        <v>2</v>
      </c>
      <c r="C10" s="29">
        <v>3</v>
      </c>
    </row>
    <row r="11" spans="1:3">
      <c r="A11" s="60"/>
      <c r="B11" s="64" t="s">
        <v>30</v>
      </c>
      <c r="C11" s="30">
        <f>C12+C31</f>
        <v>3064.7</v>
      </c>
    </row>
    <row r="12" spans="1:3" ht="37.5">
      <c r="A12" s="66" t="s">
        <v>31</v>
      </c>
      <c r="B12" s="64" t="s">
        <v>32</v>
      </c>
      <c r="C12" s="30">
        <f>C13+C16+C19+C24+C26+C29</f>
        <v>1026.7</v>
      </c>
    </row>
    <row r="13" spans="1:3" ht="37.5">
      <c r="A13" s="66" t="s">
        <v>33</v>
      </c>
      <c r="B13" s="64" t="s">
        <v>34</v>
      </c>
      <c r="C13" s="30">
        <f>C14</f>
        <v>48.5</v>
      </c>
    </row>
    <row r="14" spans="1:3">
      <c r="A14" s="23" t="s">
        <v>35</v>
      </c>
      <c r="B14" s="24" t="s">
        <v>36</v>
      </c>
      <c r="C14" s="31">
        <f>C15</f>
        <v>48.5</v>
      </c>
    </row>
    <row r="15" spans="1:3" ht="131.25">
      <c r="A15" s="23" t="s">
        <v>37</v>
      </c>
      <c r="B15" s="24" t="s">
        <v>38</v>
      </c>
      <c r="C15" s="31">
        <v>48.5</v>
      </c>
    </row>
    <row r="16" spans="1:3" ht="22.5" customHeight="1">
      <c r="A16" s="66" t="s">
        <v>39</v>
      </c>
      <c r="B16" s="64" t="s">
        <v>40</v>
      </c>
      <c r="C16" s="30">
        <f>C17</f>
        <v>63</v>
      </c>
    </row>
    <row r="17" spans="1:3">
      <c r="A17" s="23" t="s">
        <v>41</v>
      </c>
      <c r="B17" s="24" t="s">
        <v>42</v>
      </c>
      <c r="C17" s="31">
        <f>C18</f>
        <v>63</v>
      </c>
    </row>
    <row r="18" spans="1:3">
      <c r="A18" s="23" t="s">
        <v>43</v>
      </c>
      <c r="B18" s="24" t="s">
        <v>42</v>
      </c>
      <c r="C18" s="31">
        <v>63</v>
      </c>
    </row>
    <row r="19" spans="1:3" ht="20.25" customHeight="1">
      <c r="A19" s="66" t="s">
        <v>44</v>
      </c>
      <c r="B19" s="64" t="s">
        <v>45</v>
      </c>
      <c r="C19" s="30">
        <f>C20+C21</f>
        <v>908.40000000000009</v>
      </c>
    </row>
    <row r="20" spans="1:3" ht="75">
      <c r="A20" s="23" t="s">
        <v>210</v>
      </c>
      <c r="B20" s="24" t="s">
        <v>46</v>
      </c>
      <c r="C20" s="31">
        <v>61</v>
      </c>
    </row>
    <row r="21" spans="1:3">
      <c r="A21" s="23" t="s">
        <v>47</v>
      </c>
      <c r="B21" s="24" t="s">
        <v>48</v>
      </c>
      <c r="C21" s="31">
        <f>C22+C23</f>
        <v>847.40000000000009</v>
      </c>
    </row>
    <row r="22" spans="1:3" ht="75">
      <c r="A22" s="23" t="s">
        <v>211</v>
      </c>
      <c r="B22" s="24" t="s">
        <v>212</v>
      </c>
      <c r="C22" s="31">
        <v>581.6</v>
      </c>
    </row>
    <row r="23" spans="1:3" ht="56.25">
      <c r="A23" s="23" t="s">
        <v>213</v>
      </c>
      <c r="B23" s="24" t="s">
        <v>214</v>
      </c>
      <c r="C23" s="31">
        <v>265.8</v>
      </c>
    </row>
    <row r="24" spans="1:3" s="67" customFormat="1" ht="37.5">
      <c r="A24" s="66" t="s">
        <v>216</v>
      </c>
      <c r="B24" s="64" t="s">
        <v>49</v>
      </c>
      <c r="C24" s="30">
        <f>C25</f>
        <v>3</v>
      </c>
    </row>
    <row r="25" spans="1:3" ht="131.25">
      <c r="A25" s="23" t="s">
        <v>215</v>
      </c>
      <c r="B25" s="24" t="s">
        <v>50</v>
      </c>
      <c r="C25" s="31">
        <v>3</v>
      </c>
    </row>
    <row r="26" spans="1:3" ht="75" customHeight="1">
      <c r="A26" s="66" t="s">
        <v>51</v>
      </c>
      <c r="B26" s="64" t="s">
        <v>2</v>
      </c>
      <c r="C26" s="30">
        <f>C27</f>
        <v>3.3</v>
      </c>
    </row>
    <row r="27" spans="1:3" ht="153" customHeight="1">
      <c r="A27" s="23" t="s">
        <v>52</v>
      </c>
      <c r="B27" s="24" t="s">
        <v>53</v>
      </c>
      <c r="C27" s="31">
        <f>C28</f>
        <v>3.3</v>
      </c>
    </row>
    <row r="28" spans="1:3" ht="56.25">
      <c r="A28" s="23" t="s">
        <v>245</v>
      </c>
      <c r="B28" s="24" t="s">
        <v>244</v>
      </c>
      <c r="C28" s="31">
        <v>3.3</v>
      </c>
    </row>
    <row r="29" spans="1:3" ht="56.25">
      <c r="A29" s="66" t="s">
        <v>55</v>
      </c>
      <c r="B29" s="64" t="s">
        <v>3</v>
      </c>
      <c r="C29" s="30">
        <f>C30</f>
        <v>0.5</v>
      </c>
    </row>
    <row r="30" spans="1:3" ht="56.25">
      <c r="A30" s="23" t="s">
        <v>117</v>
      </c>
      <c r="B30" s="24" t="s">
        <v>170</v>
      </c>
      <c r="C30" s="31">
        <v>0.5</v>
      </c>
    </row>
    <row r="31" spans="1:3" s="67" customFormat="1">
      <c r="A31" s="66">
        <v>2E+16</v>
      </c>
      <c r="B31" s="64" t="s">
        <v>60</v>
      </c>
      <c r="C31" s="30">
        <f>C32</f>
        <v>2038</v>
      </c>
    </row>
    <row r="32" spans="1:3" s="67" customFormat="1" ht="75">
      <c r="A32" s="66">
        <v>2.02E+16</v>
      </c>
      <c r="B32" s="64" t="s">
        <v>61</v>
      </c>
      <c r="C32" s="32">
        <f>C33+C34+C35+C36+C37</f>
        <v>2038</v>
      </c>
    </row>
    <row r="33" spans="1:3" s="72" customFormat="1" ht="37.5">
      <c r="A33" s="70" t="s">
        <v>246</v>
      </c>
      <c r="B33" s="71" t="s">
        <v>248</v>
      </c>
      <c r="C33" s="52">
        <v>22.4</v>
      </c>
    </row>
    <row r="34" spans="1:3" s="73" customFormat="1" ht="56.25">
      <c r="A34" s="70" t="s">
        <v>247</v>
      </c>
      <c r="B34" s="71" t="s">
        <v>249</v>
      </c>
      <c r="C34" s="53">
        <v>1077.8</v>
      </c>
    </row>
    <row r="35" spans="1:3" ht="75">
      <c r="A35" s="59" t="s">
        <v>217</v>
      </c>
      <c r="B35" s="24" t="s">
        <v>218</v>
      </c>
      <c r="C35" s="68">
        <v>62.8</v>
      </c>
    </row>
    <row r="36" spans="1:3" ht="112.5">
      <c r="A36" s="59" t="s">
        <v>221</v>
      </c>
      <c r="B36" s="24" t="s">
        <v>222</v>
      </c>
      <c r="C36" s="68">
        <v>375</v>
      </c>
    </row>
    <row r="37" spans="1:3" ht="56.25">
      <c r="A37" s="59" t="s">
        <v>220</v>
      </c>
      <c r="B37" s="24" t="s">
        <v>219</v>
      </c>
      <c r="C37" s="69">
        <v>500</v>
      </c>
    </row>
  </sheetData>
  <mergeCells count="8">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94" fitToHeight="4" orientation="portrait" horizontalDpi="180" verticalDpi="180" r:id="rId1"/>
</worksheet>
</file>

<file path=xl/worksheets/sheet5.xml><?xml version="1.0" encoding="utf-8"?>
<worksheet xmlns="http://schemas.openxmlformats.org/spreadsheetml/2006/main" xmlns:r="http://schemas.openxmlformats.org/officeDocument/2006/relationships">
  <sheetPr>
    <pageSetUpPr fitToPage="1"/>
  </sheetPr>
  <dimension ref="A2:D46"/>
  <sheetViews>
    <sheetView topLeftCell="A31" zoomScale="75" zoomScaleNormal="75" workbookViewId="0">
      <selection activeCell="F9" sqref="F9"/>
    </sheetView>
  </sheetViews>
  <sheetFormatPr defaultRowHeight="18.75"/>
  <cols>
    <col min="1" max="1" width="28.28515625" style="25" customWidth="1"/>
    <col min="2" max="2" width="57.85546875" style="25" customWidth="1"/>
    <col min="3" max="3" width="14.28515625" style="25" customWidth="1"/>
    <col min="4" max="4" width="14.140625" style="19" customWidth="1"/>
    <col min="5" max="253" width="9.140625" style="25"/>
    <col min="254" max="254" width="28.28515625" style="25" customWidth="1"/>
    <col min="255" max="255" width="57.85546875" style="25" customWidth="1"/>
    <col min="256" max="256" width="14.28515625" style="25" customWidth="1"/>
    <col min="257" max="257" width="14.140625" style="25" customWidth="1"/>
    <col min="258" max="509" width="9.140625" style="25"/>
    <col min="510" max="510" width="28.28515625" style="25" customWidth="1"/>
    <col min="511" max="511" width="57.85546875" style="25" customWidth="1"/>
    <col min="512" max="512" width="14.28515625" style="25" customWidth="1"/>
    <col min="513" max="513" width="14.140625" style="25" customWidth="1"/>
    <col min="514" max="765" width="9.140625" style="25"/>
    <col min="766" max="766" width="28.28515625" style="25" customWidth="1"/>
    <col min="767" max="767" width="57.85546875" style="25" customWidth="1"/>
    <col min="768" max="768" width="14.28515625" style="25" customWidth="1"/>
    <col min="769" max="769" width="14.140625" style="25" customWidth="1"/>
    <col min="770" max="1021" width="9.140625" style="25"/>
    <col min="1022" max="1022" width="28.28515625" style="25" customWidth="1"/>
    <col min="1023" max="1023" width="57.85546875" style="25" customWidth="1"/>
    <col min="1024" max="1024" width="14.28515625" style="25" customWidth="1"/>
    <col min="1025" max="1025" width="14.140625" style="25" customWidth="1"/>
    <col min="1026" max="1277" width="9.140625" style="25"/>
    <col min="1278" max="1278" width="28.28515625" style="25" customWidth="1"/>
    <col min="1279" max="1279" width="57.85546875" style="25" customWidth="1"/>
    <col min="1280" max="1280" width="14.28515625" style="25" customWidth="1"/>
    <col min="1281" max="1281" width="14.140625" style="25" customWidth="1"/>
    <col min="1282" max="1533" width="9.140625" style="25"/>
    <col min="1534" max="1534" width="28.28515625" style="25" customWidth="1"/>
    <col min="1535" max="1535" width="57.85546875" style="25" customWidth="1"/>
    <col min="1536" max="1536" width="14.28515625" style="25" customWidth="1"/>
    <col min="1537" max="1537" width="14.140625" style="25" customWidth="1"/>
    <col min="1538" max="1789" width="9.140625" style="25"/>
    <col min="1790" max="1790" width="28.28515625" style="25" customWidth="1"/>
    <col min="1791" max="1791" width="57.85546875" style="25" customWidth="1"/>
    <col min="1792" max="1792" width="14.28515625" style="25" customWidth="1"/>
    <col min="1793" max="1793" width="14.140625" style="25" customWidth="1"/>
    <col min="1794" max="2045" width="9.140625" style="25"/>
    <col min="2046" max="2046" width="28.28515625" style="25" customWidth="1"/>
    <col min="2047" max="2047" width="57.85546875" style="25" customWidth="1"/>
    <col min="2048" max="2048" width="14.28515625" style="25" customWidth="1"/>
    <col min="2049" max="2049" width="14.140625" style="25" customWidth="1"/>
    <col min="2050" max="2301" width="9.140625" style="25"/>
    <col min="2302" max="2302" width="28.28515625" style="25" customWidth="1"/>
    <col min="2303" max="2303" width="57.85546875" style="25" customWidth="1"/>
    <col min="2304" max="2304" width="14.28515625" style="25" customWidth="1"/>
    <col min="2305" max="2305" width="14.140625" style="25" customWidth="1"/>
    <col min="2306" max="2557" width="9.140625" style="25"/>
    <col min="2558" max="2558" width="28.28515625" style="25" customWidth="1"/>
    <col min="2559" max="2559" width="57.85546875" style="25" customWidth="1"/>
    <col min="2560" max="2560" width="14.28515625" style="25" customWidth="1"/>
    <col min="2561" max="2561" width="14.140625" style="25" customWidth="1"/>
    <col min="2562" max="2813" width="9.140625" style="25"/>
    <col min="2814" max="2814" width="28.28515625" style="25" customWidth="1"/>
    <col min="2815" max="2815" width="57.85546875" style="25" customWidth="1"/>
    <col min="2816" max="2816" width="14.28515625" style="25" customWidth="1"/>
    <col min="2817" max="2817" width="14.140625" style="25" customWidth="1"/>
    <col min="2818" max="3069" width="9.140625" style="25"/>
    <col min="3070" max="3070" width="28.28515625" style="25" customWidth="1"/>
    <col min="3071" max="3071" width="57.85546875" style="25" customWidth="1"/>
    <col min="3072" max="3072" width="14.28515625" style="25" customWidth="1"/>
    <col min="3073" max="3073" width="14.140625" style="25" customWidth="1"/>
    <col min="3074" max="3325" width="9.140625" style="25"/>
    <col min="3326" max="3326" width="28.28515625" style="25" customWidth="1"/>
    <col min="3327" max="3327" width="57.85546875" style="25" customWidth="1"/>
    <col min="3328" max="3328" width="14.28515625" style="25" customWidth="1"/>
    <col min="3329" max="3329" width="14.140625" style="25" customWidth="1"/>
    <col min="3330" max="3581" width="9.140625" style="25"/>
    <col min="3582" max="3582" width="28.28515625" style="25" customWidth="1"/>
    <col min="3583" max="3583" width="57.85546875" style="25" customWidth="1"/>
    <col min="3584" max="3584" width="14.28515625" style="25" customWidth="1"/>
    <col min="3585" max="3585" width="14.140625" style="25" customWidth="1"/>
    <col min="3586" max="3837" width="9.140625" style="25"/>
    <col min="3838" max="3838" width="28.28515625" style="25" customWidth="1"/>
    <col min="3839" max="3839" width="57.85546875" style="25" customWidth="1"/>
    <col min="3840" max="3840" width="14.28515625" style="25" customWidth="1"/>
    <col min="3841" max="3841" width="14.140625" style="25" customWidth="1"/>
    <col min="3842" max="4093" width="9.140625" style="25"/>
    <col min="4094" max="4094" width="28.28515625" style="25" customWidth="1"/>
    <col min="4095" max="4095" width="57.85546875" style="25" customWidth="1"/>
    <col min="4096" max="4096" width="14.28515625" style="25" customWidth="1"/>
    <col min="4097" max="4097" width="14.140625" style="25" customWidth="1"/>
    <col min="4098" max="4349" width="9.140625" style="25"/>
    <col min="4350" max="4350" width="28.28515625" style="25" customWidth="1"/>
    <col min="4351" max="4351" width="57.85546875" style="25" customWidth="1"/>
    <col min="4352" max="4352" width="14.28515625" style="25" customWidth="1"/>
    <col min="4353" max="4353" width="14.140625" style="25" customWidth="1"/>
    <col min="4354" max="4605" width="9.140625" style="25"/>
    <col min="4606" max="4606" width="28.28515625" style="25" customWidth="1"/>
    <col min="4607" max="4607" width="57.85546875" style="25" customWidth="1"/>
    <col min="4608" max="4608" width="14.28515625" style="25" customWidth="1"/>
    <col min="4609" max="4609" width="14.140625" style="25" customWidth="1"/>
    <col min="4610" max="4861" width="9.140625" style="25"/>
    <col min="4862" max="4862" width="28.28515625" style="25" customWidth="1"/>
    <col min="4863" max="4863" width="57.85546875" style="25" customWidth="1"/>
    <col min="4864" max="4864" width="14.28515625" style="25" customWidth="1"/>
    <col min="4865" max="4865" width="14.140625" style="25" customWidth="1"/>
    <col min="4866" max="5117" width="9.140625" style="25"/>
    <col min="5118" max="5118" width="28.28515625" style="25" customWidth="1"/>
    <col min="5119" max="5119" width="57.85546875" style="25" customWidth="1"/>
    <col min="5120" max="5120" width="14.28515625" style="25" customWidth="1"/>
    <col min="5121" max="5121" width="14.140625" style="25" customWidth="1"/>
    <col min="5122" max="5373" width="9.140625" style="25"/>
    <col min="5374" max="5374" width="28.28515625" style="25" customWidth="1"/>
    <col min="5375" max="5375" width="57.85546875" style="25" customWidth="1"/>
    <col min="5376" max="5376" width="14.28515625" style="25" customWidth="1"/>
    <col min="5377" max="5377" width="14.140625" style="25" customWidth="1"/>
    <col min="5378" max="5629" width="9.140625" style="25"/>
    <col min="5630" max="5630" width="28.28515625" style="25" customWidth="1"/>
    <col min="5631" max="5631" width="57.85546875" style="25" customWidth="1"/>
    <col min="5632" max="5632" width="14.28515625" style="25" customWidth="1"/>
    <col min="5633" max="5633" width="14.140625" style="25" customWidth="1"/>
    <col min="5634" max="5885" width="9.140625" style="25"/>
    <col min="5886" max="5886" width="28.28515625" style="25" customWidth="1"/>
    <col min="5887" max="5887" width="57.85546875" style="25" customWidth="1"/>
    <col min="5888" max="5888" width="14.28515625" style="25" customWidth="1"/>
    <col min="5889" max="5889" width="14.140625" style="25" customWidth="1"/>
    <col min="5890" max="6141" width="9.140625" style="25"/>
    <col min="6142" max="6142" width="28.28515625" style="25" customWidth="1"/>
    <col min="6143" max="6143" width="57.85546875" style="25" customWidth="1"/>
    <col min="6144" max="6144" width="14.28515625" style="25" customWidth="1"/>
    <col min="6145" max="6145" width="14.140625" style="25" customWidth="1"/>
    <col min="6146" max="6397" width="9.140625" style="25"/>
    <col min="6398" max="6398" width="28.28515625" style="25" customWidth="1"/>
    <col min="6399" max="6399" width="57.85546875" style="25" customWidth="1"/>
    <col min="6400" max="6400" width="14.28515625" style="25" customWidth="1"/>
    <col min="6401" max="6401" width="14.140625" style="25" customWidth="1"/>
    <col min="6402" max="6653" width="9.140625" style="25"/>
    <col min="6654" max="6654" width="28.28515625" style="25" customWidth="1"/>
    <col min="6655" max="6655" width="57.85546875" style="25" customWidth="1"/>
    <col min="6656" max="6656" width="14.28515625" style="25" customWidth="1"/>
    <col min="6657" max="6657" width="14.140625" style="25" customWidth="1"/>
    <col min="6658" max="6909" width="9.140625" style="25"/>
    <col min="6910" max="6910" width="28.28515625" style="25" customWidth="1"/>
    <col min="6911" max="6911" width="57.85546875" style="25" customWidth="1"/>
    <col min="6912" max="6912" width="14.28515625" style="25" customWidth="1"/>
    <col min="6913" max="6913" width="14.140625" style="25" customWidth="1"/>
    <col min="6914" max="7165" width="9.140625" style="25"/>
    <col min="7166" max="7166" width="28.28515625" style="25" customWidth="1"/>
    <col min="7167" max="7167" width="57.85546875" style="25" customWidth="1"/>
    <col min="7168" max="7168" width="14.28515625" style="25" customWidth="1"/>
    <col min="7169" max="7169" width="14.140625" style="25" customWidth="1"/>
    <col min="7170" max="7421" width="9.140625" style="25"/>
    <col min="7422" max="7422" width="28.28515625" style="25" customWidth="1"/>
    <col min="7423" max="7423" width="57.85546875" style="25" customWidth="1"/>
    <col min="7424" max="7424" width="14.28515625" style="25" customWidth="1"/>
    <col min="7425" max="7425" width="14.140625" style="25" customWidth="1"/>
    <col min="7426" max="7677" width="9.140625" style="25"/>
    <col min="7678" max="7678" width="28.28515625" style="25" customWidth="1"/>
    <col min="7679" max="7679" width="57.85546875" style="25" customWidth="1"/>
    <col min="7680" max="7680" width="14.28515625" style="25" customWidth="1"/>
    <col min="7681" max="7681" width="14.140625" style="25" customWidth="1"/>
    <col min="7682" max="7933" width="9.140625" style="25"/>
    <col min="7934" max="7934" width="28.28515625" style="25" customWidth="1"/>
    <col min="7935" max="7935" width="57.85546875" style="25" customWidth="1"/>
    <col min="7936" max="7936" width="14.28515625" style="25" customWidth="1"/>
    <col min="7937" max="7937" width="14.140625" style="25" customWidth="1"/>
    <col min="7938" max="8189" width="9.140625" style="25"/>
    <col min="8190" max="8190" width="28.28515625" style="25" customWidth="1"/>
    <col min="8191" max="8191" width="57.85546875" style="25" customWidth="1"/>
    <col min="8192" max="8192" width="14.28515625" style="25" customWidth="1"/>
    <col min="8193" max="8193" width="14.140625" style="25" customWidth="1"/>
    <col min="8194" max="8445" width="9.140625" style="25"/>
    <col min="8446" max="8446" width="28.28515625" style="25" customWidth="1"/>
    <col min="8447" max="8447" width="57.85546875" style="25" customWidth="1"/>
    <col min="8448" max="8448" width="14.28515625" style="25" customWidth="1"/>
    <col min="8449" max="8449" width="14.140625" style="25" customWidth="1"/>
    <col min="8450" max="8701" width="9.140625" style="25"/>
    <col min="8702" max="8702" width="28.28515625" style="25" customWidth="1"/>
    <col min="8703" max="8703" width="57.85546875" style="25" customWidth="1"/>
    <col min="8704" max="8704" width="14.28515625" style="25" customWidth="1"/>
    <col min="8705" max="8705" width="14.140625" style="25" customWidth="1"/>
    <col min="8706" max="8957" width="9.140625" style="25"/>
    <col min="8958" max="8958" width="28.28515625" style="25" customWidth="1"/>
    <col min="8959" max="8959" width="57.85546875" style="25" customWidth="1"/>
    <col min="8960" max="8960" width="14.28515625" style="25" customWidth="1"/>
    <col min="8961" max="8961" width="14.140625" style="25" customWidth="1"/>
    <col min="8962" max="9213" width="9.140625" style="25"/>
    <col min="9214" max="9214" width="28.28515625" style="25" customWidth="1"/>
    <col min="9215" max="9215" width="57.85546875" style="25" customWidth="1"/>
    <col min="9216" max="9216" width="14.28515625" style="25" customWidth="1"/>
    <col min="9217" max="9217" width="14.140625" style="25" customWidth="1"/>
    <col min="9218" max="9469" width="9.140625" style="25"/>
    <col min="9470" max="9470" width="28.28515625" style="25" customWidth="1"/>
    <col min="9471" max="9471" width="57.85546875" style="25" customWidth="1"/>
    <col min="9472" max="9472" width="14.28515625" style="25" customWidth="1"/>
    <col min="9473" max="9473" width="14.140625" style="25" customWidth="1"/>
    <col min="9474" max="9725" width="9.140625" style="25"/>
    <col min="9726" max="9726" width="28.28515625" style="25" customWidth="1"/>
    <col min="9727" max="9727" width="57.85546875" style="25" customWidth="1"/>
    <col min="9728" max="9728" width="14.28515625" style="25" customWidth="1"/>
    <col min="9729" max="9729" width="14.140625" style="25" customWidth="1"/>
    <col min="9730" max="9981" width="9.140625" style="25"/>
    <col min="9982" max="9982" width="28.28515625" style="25" customWidth="1"/>
    <col min="9983" max="9983" width="57.85546875" style="25" customWidth="1"/>
    <col min="9984" max="9984" width="14.28515625" style="25" customWidth="1"/>
    <col min="9985" max="9985" width="14.140625" style="25" customWidth="1"/>
    <col min="9986" max="10237" width="9.140625" style="25"/>
    <col min="10238" max="10238" width="28.28515625" style="25" customWidth="1"/>
    <col min="10239" max="10239" width="57.85546875" style="25" customWidth="1"/>
    <col min="10240" max="10240" width="14.28515625" style="25" customWidth="1"/>
    <col min="10241" max="10241" width="14.140625" style="25" customWidth="1"/>
    <col min="10242" max="10493" width="9.140625" style="25"/>
    <col min="10494" max="10494" width="28.28515625" style="25" customWidth="1"/>
    <col min="10495" max="10495" width="57.85546875" style="25" customWidth="1"/>
    <col min="10496" max="10496" width="14.28515625" style="25" customWidth="1"/>
    <col min="10497" max="10497" width="14.140625" style="25" customWidth="1"/>
    <col min="10498" max="10749" width="9.140625" style="25"/>
    <col min="10750" max="10750" width="28.28515625" style="25" customWidth="1"/>
    <col min="10751" max="10751" width="57.85546875" style="25" customWidth="1"/>
    <col min="10752" max="10752" width="14.28515625" style="25" customWidth="1"/>
    <col min="10753" max="10753" width="14.140625" style="25" customWidth="1"/>
    <col min="10754" max="11005" width="9.140625" style="25"/>
    <col min="11006" max="11006" width="28.28515625" style="25" customWidth="1"/>
    <col min="11007" max="11007" width="57.85546875" style="25" customWidth="1"/>
    <col min="11008" max="11008" width="14.28515625" style="25" customWidth="1"/>
    <col min="11009" max="11009" width="14.140625" style="25" customWidth="1"/>
    <col min="11010" max="11261" width="9.140625" style="25"/>
    <col min="11262" max="11262" width="28.28515625" style="25" customWidth="1"/>
    <col min="11263" max="11263" width="57.85546875" style="25" customWidth="1"/>
    <col min="11264" max="11264" width="14.28515625" style="25" customWidth="1"/>
    <col min="11265" max="11265" width="14.140625" style="25" customWidth="1"/>
    <col min="11266" max="11517" width="9.140625" style="25"/>
    <col min="11518" max="11518" width="28.28515625" style="25" customWidth="1"/>
    <col min="11519" max="11519" width="57.85546875" style="25" customWidth="1"/>
    <col min="11520" max="11520" width="14.28515625" style="25" customWidth="1"/>
    <col min="11521" max="11521" width="14.140625" style="25" customWidth="1"/>
    <col min="11522" max="11773" width="9.140625" style="25"/>
    <col min="11774" max="11774" width="28.28515625" style="25" customWidth="1"/>
    <col min="11775" max="11775" width="57.85546875" style="25" customWidth="1"/>
    <col min="11776" max="11776" width="14.28515625" style="25" customWidth="1"/>
    <col min="11777" max="11777" width="14.140625" style="25" customWidth="1"/>
    <col min="11778" max="12029" width="9.140625" style="25"/>
    <col min="12030" max="12030" width="28.28515625" style="25" customWidth="1"/>
    <col min="12031" max="12031" width="57.85546875" style="25" customWidth="1"/>
    <col min="12032" max="12032" width="14.28515625" style="25" customWidth="1"/>
    <col min="12033" max="12033" width="14.140625" style="25" customWidth="1"/>
    <col min="12034" max="12285" width="9.140625" style="25"/>
    <col min="12286" max="12286" width="28.28515625" style="25" customWidth="1"/>
    <col min="12287" max="12287" width="57.85546875" style="25" customWidth="1"/>
    <col min="12288" max="12288" width="14.28515625" style="25" customWidth="1"/>
    <col min="12289" max="12289" width="14.140625" style="25" customWidth="1"/>
    <col min="12290" max="12541" width="9.140625" style="25"/>
    <col min="12542" max="12542" width="28.28515625" style="25" customWidth="1"/>
    <col min="12543" max="12543" width="57.85546875" style="25" customWidth="1"/>
    <col min="12544" max="12544" width="14.28515625" style="25" customWidth="1"/>
    <col min="12545" max="12545" width="14.140625" style="25" customWidth="1"/>
    <col min="12546" max="12797" width="9.140625" style="25"/>
    <col min="12798" max="12798" width="28.28515625" style="25" customWidth="1"/>
    <col min="12799" max="12799" width="57.85546875" style="25" customWidth="1"/>
    <col min="12800" max="12800" width="14.28515625" style="25" customWidth="1"/>
    <col min="12801" max="12801" width="14.140625" style="25" customWidth="1"/>
    <col min="12802" max="13053" width="9.140625" style="25"/>
    <col min="13054" max="13054" width="28.28515625" style="25" customWidth="1"/>
    <col min="13055" max="13055" width="57.85546875" style="25" customWidth="1"/>
    <col min="13056" max="13056" width="14.28515625" style="25" customWidth="1"/>
    <col min="13057" max="13057" width="14.140625" style="25" customWidth="1"/>
    <col min="13058" max="13309" width="9.140625" style="25"/>
    <col min="13310" max="13310" width="28.28515625" style="25" customWidth="1"/>
    <col min="13311" max="13311" width="57.85546875" style="25" customWidth="1"/>
    <col min="13312" max="13312" width="14.28515625" style="25" customWidth="1"/>
    <col min="13313" max="13313" width="14.140625" style="25" customWidth="1"/>
    <col min="13314" max="13565" width="9.140625" style="25"/>
    <col min="13566" max="13566" width="28.28515625" style="25" customWidth="1"/>
    <col min="13567" max="13567" width="57.85546875" style="25" customWidth="1"/>
    <col min="13568" max="13568" width="14.28515625" style="25" customWidth="1"/>
    <col min="13569" max="13569" width="14.140625" style="25" customWidth="1"/>
    <col min="13570" max="13821" width="9.140625" style="25"/>
    <col min="13822" max="13822" width="28.28515625" style="25" customWidth="1"/>
    <col min="13823" max="13823" width="57.85546875" style="25" customWidth="1"/>
    <col min="13824" max="13824" width="14.28515625" style="25" customWidth="1"/>
    <col min="13825" max="13825" width="14.140625" style="25" customWidth="1"/>
    <col min="13826" max="14077" width="9.140625" style="25"/>
    <col min="14078" max="14078" width="28.28515625" style="25" customWidth="1"/>
    <col min="14079" max="14079" width="57.85546875" style="25" customWidth="1"/>
    <col min="14080" max="14080" width="14.28515625" style="25" customWidth="1"/>
    <col min="14081" max="14081" width="14.140625" style="25" customWidth="1"/>
    <col min="14082" max="14333" width="9.140625" style="25"/>
    <col min="14334" max="14334" width="28.28515625" style="25" customWidth="1"/>
    <col min="14335" max="14335" width="57.85546875" style="25" customWidth="1"/>
    <col min="14336" max="14336" width="14.28515625" style="25" customWidth="1"/>
    <col min="14337" max="14337" width="14.140625" style="25" customWidth="1"/>
    <col min="14338" max="14589" width="9.140625" style="25"/>
    <col min="14590" max="14590" width="28.28515625" style="25" customWidth="1"/>
    <col min="14591" max="14591" width="57.85546875" style="25" customWidth="1"/>
    <col min="14592" max="14592" width="14.28515625" style="25" customWidth="1"/>
    <col min="14593" max="14593" width="14.140625" style="25" customWidth="1"/>
    <col min="14594" max="14845" width="9.140625" style="25"/>
    <col min="14846" max="14846" width="28.28515625" style="25" customWidth="1"/>
    <col min="14847" max="14847" width="57.85546875" style="25" customWidth="1"/>
    <col min="14848" max="14848" width="14.28515625" style="25" customWidth="1"/>
    <col min="14849" max="14849" width="14.140625" style="25" customWidth="1"/>
    <col min="14850" max="15101" width="9.140625" style="25"/>
    <col min="15102" max="15102" width="28.28515625" style="25" customWidth="1"/>
    <col min="15103" max="15103" width="57.85546875" style="25" customWidth="1"/>
    <col min="15104" max="15104" width="14.28515625" style="25" customWidth="1"/>
    <col min="15105" max="15105" width="14.140625" style="25" customWidth="1"/>
    <col min="15106" max="15357" width="9.140625" style="25"/>
    <col min="15358" max="15358" width="28.28515625" style="25" customWidth="1"/>
    <col min="15359" max="15359" width="57.85546875" style="25" customWidth="1"/>
    <col min="15360" max="15360" width="14.28515625" style="25" customWidth="1"/>
    <col min="15361" max="15361" width="14.140625" style="25" customWidth="1"/>
    <col min="15362" max="15613" width="9.140625" style="25"/>
    <col min="15614" max="15614" width="28.28515625" style="25" customWidth="1"/>
    <col min="15615" max="15615" width="57.85546875" style="25" customWidth="1"/>
    <col min="15616" max="15616" width="14.28515625" style="25" customWidth="1"/>
    <col min="15617" max="15617" width="14.140625" style="25" customWidth="1"/>
    <col min="15618" max="15869" width="9.140625" style="25"/>
    <col min="15870" max="15870" width="28.28515625" style="25" customWidth="1"/>
    <col min="15871" max="15871" width="57.85546875" style="25" customWidth="1"/>
    <col min="15872" max="15872" width="14.28515625" style="25" customWidth="1"/>
    <col min="15873" max="15873" width="14.140625" style="25" customWidth="1"/>
    <col min="15874" max="16125" width="9.140625" style="25"/>
    <col min="16126" max="16126" width="28.28515625" style="25" customWidth="1"/>
    <col min="16127" max="16127" width="57.85546875" style="25" customWidth="1"/>
    <col min="16128" max="16128" width="14.28515625" style="25" customWidth="1"/>
    <col min="16129" max="16129" width="14.140625" style="25" customWidth="1"/>
    <col min="16130" max="16384" width="9.140625" style="25"/>
  </cols>
  <sheetData>
    <row r="2" spans="1:4" s="54" customFormat="1">
      <c r="A2" s="84" t="s">
        <v>68</v>
      </c>
      <c r="B2" s="84"/>
      <c r="C2" s="84"/>
      <c r="D2" s="84"/>
    </row>
    <row r="3" spans="1:4" s="54" customFormat="1">
      <c r="A3" s="84" t="s">
        <v>269</v>
      </c>
      <c r="B3" s="84"/>
      <c r="C3" s="84"/>
      <c r="D3" s="84"/>
    </row>
    <row r="4" spans="1:4" s="54" customFormat="1">
      <c r="A4" s="84" t="s">
        <v>11</v>
      </c>
      <c r="B4" s="84"/>
      <c r="C4" s="84"/>
      <c r="D4" s="84"/>
    </row>
    <row r="5" spans="1:4" s="54" customFormat="1">
      <c r="A5" s="84" t="s">
        <v>289</v>
      </c>
      <c r="B5" s="84"/>
      <c r="C5" s="84"/>
      <c r="D5" s="84"/>
    </row>
    <row r="6" spans="1:4" s="54" customFormat="1">
      <c r="A6" s="84" t="s">
        <v>270</v>
      </c>
      <c r="B6" s="84"/>
      <c r="C6" s="84"/>
      <c r="D6" s="84"/>
    </row>
    <row r="7" spans="1:4" s="54" customFormat="1">
      <c r="A7" s="84" t="s">
        <v>11</v>
      </c>
      <c r="B7" s="84"/>
      <c r="C7" s="84"/>
      <c r="D7" s="84"/>
    </row>
    <row r="8" spans="1:4" s="54" customFormat="1">
      <c r="A8" s="84" t="s">
        <v>13</v>
      </c>
      <c r="B8" s="84"/>
      <c r="C8" s="84"/>
      <c r="D8" s="84"/>
    </row>
    <row r="9" spans="1:4" ht="96.75" customHeight="1">
      <c r="A9" s="85" t="s">
        <v>271</v>
      </c>
      <c r="B9" s="85"/>
      <c r="C9" s="85"/>
      <c r="D9" s="85"/>
    </row>
    <row r="10" spans="1:4">
      <c r="A10" s="20"/>
      <c r="B10" s="20"/>
      <c r="C10" s="20"/>
      <c r="D10" s="15" t="s">
        <v>28</v>
      </c>
    </row>
    <row r="11" spans="1:4">
      <c r="A11" s="97" t="s">
        <v>27</v>
      </c>
      <c r="B11" s="97" t="s">
        <v>66</v>
      </c>
      <c r="C11" s="99" t="s">
        <v>65</v>
      </c>
      <c r="D11" s="100"/>
    </row>
    <row r="12" spans="1:4">
      <c r="A12" s="98"/>
      <c r="B12" s="98"/>
      <c r="C12" s="21" t="s">
        <v>67</v>
      </c>
      <c r="D12" s="16" t="s">
        <v>69</v>
      </c>
    </row>
    <row r="13" spans="1:4">
      <c r="A13" s="22">
        <v>1</v>
      </c>
      <c r="B13" s="22">
        <v>2</v>
      </c>
      <c r="C13" s="22">
        <v>3</v>
      </c>
      <c r="D13" s="17">
        <v>4</v>
      </c>
    </row>
    <row r="14" spans="1:4">
      <c r="A14" s="60"/>
      <c r="B14" s="64" t="s">
        <v>30</v>
      </c>
      <c r="C14" s="30">
        <f>C15+C34</f>
        <v>3065.3</v>
      </c>
      <c r="D14" s="30">
        <f>D15+D34</f>
        <v>3065.9</v>
      </c>
    </row>
    <row r="15" spans="1:4" ht="37.5">
      <c r="A15" s="66" t="s">
        <v>31</v>
      </c>
      <c r="B15" s="64" t="s">
        <v>32</v>
      </c>
      <c r="C15" s="30">
        <f>C16+C19+C22+C27+C29+C32</f>
        <v>1027.3000000000002</v>
      </c>
      <c r="D15" s="30">
        <f>D16+D19+D22+D27+D29+D32</f>
        <v>1027.9000000000001</v>
      </c>
    </row>
    <row r="16" spans="1:4" ht="37.5">
      <c r="A16" s="66" t="s">
        <v>33</v>
      </c>
      <c r="B16" s="64" t="s">
        <v>34</v>
      </c>
      <c r="C16" s="30">
        <f>C18</f>
        <v>48.5</v>
      </c>
      <c r="D16" s="30">
        <f>D17</f>
        <v>48.5</v>
      </c>
    </row>
    <row r="17" spans="1:4">
      <c r="A17" s="23" t="s">
        <v>35</v>
      </c>
      <c r="B17" s="24" t="s">
        <v>36</v>
      </c>
      <c r="C17" s="31">
        <f>C18</f>
        <v>48.5</v>
      </c>
      <c r="D17" s="31">
        <f>D18</f>
        <v>48.5</v>
      </c>
    </row>
    <row r="18" spans="1:4" ht="131.25">
      <c r="A18" s="23" t="s">
        <v>37</v>
      </c>
      <c r="B18" s="24" t="s">
        <v>38</v>
      </c>
      <c r="C18" s="31">
        <v>48.5</v>
      </c>
      <c r="D18" s="31">
        <v>48.5</v>
      </c>
    </row>
    <row r="19" spans="1:4" ht="37.5">
      <c r="A19" s="66" t="s">
        <v>39</v>
      </c>
      <c r="B19" s="64" t="s">
        <v>40</v>
      </c>
      <c r="C19" s="30">
        <f>C20</f>
        <v>63</v>
      </c>
      <c r="D19" s="30">
        <f>D20</f>
        <v>63</v>
      </c>
    </row>
    <row r="20" spans="1:4">
      <c r="A20" s="23" t="s">
        <v>41</v>
      </c>
      <c r="B20" s="24" t="s">
        <v>42</v>
      </c>
      <c r="C20" s="31">
        <f>C21</f>
        <v>63</v>
      </c>
      <c r="D20" s="31">
        <f>D21</f>
        <v>63</v>
      </c>
    </row>
    <row r="21" spans="1:4">
      <c r="A21" s="23" t="s">
        <v>43</v>
      </c>
      <c r="B21" s="24" t="s">
        <v>42</v>
      </c>
      <c r="C21" s="31">
        <v>63</v>
      </c>
      <c r="D21" s="31">
        <v>63</v>
      </c>
    </row>
    <row r="22" spans="1:4" ht="37.5">
      <c r="A22" s="66" t="s">
        <v>44</v>
      </c>
      <c r="B22" s="64" t="s">
        <v>45</v>
      </c>
      <c r="C22" s="30">
        <f>C23+C24</f>
        <v>909.00000000000011</v>
      </c>
      <c r="D22" s="30">
        <f>D23+D24</f>
        <v>909.60000000000014</v>
      </c>
    </row>
    <row r="23" spans="1:4" ht="75">
      <c r="A23" s="23" t="s">
        <v>210</v>
      </c>
      <c r="B23" s="24" t="s">
        <v>46</v>
      </c>
      <c r="C23" s="31">
        <v>61.6</v>
      </c>
      <c r="D23" s="31">
        <v>62.2</v>
      </c>
    </row>
    <row r="24" spans="1:4">
      <c r="A24" s="23" t="s">
        <v>47</v>
      </c>
      <c r="B24" s="24" t="s">
        <v>48</v>
      </c>
      <c r="C24" s="31">
        <f>C25+C26</f>
        <v>847.40000000000009</v>
      </c>
      <c r="D24" s="31">
        <f>D25+D26</f>
        <v>847.40000000000009</v>
      </c>
    </row>
    <row r="25" spans="1:4" ht="56.25">
      <c r="A25" s="23" t="s">
        <v>211</v>
      </c>
      <c r="B25" s="24" t="s">
        <v>212</v>
      </c>
      <c r="C25" s="31">
        <v>581.6</v>
      </c>
      <c r="D25" s="31">
        <v>581.6</v>
      </c>
    </row>
    <row r="26" spans="1:4" ht="56.25">
      <c r="A26" s="23" t="s">
        <v>213</v>
      </c>
      <c r="B26" s="24" t="s">
        <v>214</v>
      </c>
      <c r="C26" s="31">
        <v>265.8</v>
      </c>
      <c r="D26" s="31">
        <v>265.8</v>
      </c>
    </row>
    <row r="27" spans="1:4" ht="37.5">
      <c r="A27" s="66" t="s">
        <v>216</v>
      </c>
      <c r="B27" s="64" t="s">
        <v>49</v>
      </c>
      <c r="C27" s="30">
        <f>C28</f>
        <v>3</v>
      </c>
      <c r="D27" s="30">
        <f>D28</f>
        <v>3</v>
      </c>
    </row>
    <row r="28" spans="1:4" ht="131.25">
      <c r="A28" s="23" t="s">
        <v>215</v>
      </c>
      <c r="B28" s="24" t="s">
        <v>50</v>
      </c>
      <c r="C28" s="31">
        <v>3</v>
      </c>
      <c r="D28" s="31">
        <v>3</v>
      </c>
    </row>
    <row r="29" spans="1:4" ht="75">
      <c r="A29" s="66" t="s">
        <v>51</v>
      </c>
      <c r="B29" s="64" t="s">
        <v>2</v>
      </c>
      <c r="C29" s="30">
        <f>C30</f>
        <v>3.3</v>
      </c>
      <c r="D29" s="30">
        <f>D30</f>
        <v>3.3</v>
      </c>
    </row>
    <row r="30" spans="1:4" ht="150">
      <c r="A30" s="23" t="s">
        <v>52</v>
      </c>
      <c r="B30" s="24" t="s">
        <v>53</v>
      </c>
      <c r="C30" s="31">
        <f>C31</f>
        <v>3.3</v>
      </c>
      <c r="D30" s="31">
        <f>D31</f>
        <v>3.3</v>
      </c>
    </row>
    <row r="31" spans="1:4" ht="56.25">
      <c r="A31" s="23" t="s">
        <v>245</v>
      </c>
      <c r="B31" s="24" t="s">
        <v>244</v>
      </c>
      <c r="C31" s="31">
        <v>3.3</v>
      </c>
      <c r="D31" s="31">
        <v>3.3</v>
      </c>
    </row>
    <row r="32" spans="1:4" ht="56.25">
      <c r="A32" s="66" t="s">
        <v>55</v>
      </c>
      <c r="B32" s="64" t="s">
        <v>3</v>
      </c>
      <c r="C32" s="30">
        <f>C33</f>
        <v>0.5</v>
      </c>
      <c r="D32" s="30">
        <f>D33</f>
        <v>0.5</v>
      </c>
    </row>
    <row r="33" spans="1:4" ht="56.25">
      <c r="A33" s="23" t="s">
        <v>117</v>
      </c>
      <c r="B33" s="24" t="s">
        <v>170</v>
      </c>
      <c r="C33" s="31">
        <v>0.5</v>
      </c>
      <c r="D33" s="31">
        <v>0.5</v>
      </c>
    </row>
    <row r="34" spans="1:4">
      <c r="A34" s="66">
        <v>2E+16</v>
      </c>
      <c r="B34" s="64" t="s">
        <v>60</v>
      </c>
      <c r="C34" s="30">
        <f>C35</f>
        <v>2038</v>
      </c>
      <c r="D34" s="30">
        <f>D35</f>
        <v>2038</v>
      </c>
    </row>
    <row r="35" spans="1:4" ht="56.25">
      <c r="A35" s="66">
        <v>2.02E+16</v>
      </c>
      <c r="B35" s="64" t="s">
        <v>61</v>
      </c>
      <c r="C35" s="32">
        <f>C36+C37+C38+C39+C40</f>
        <v>2038</v>
      </c>
      <c r="D35" s="32">
        <f>D36+D37+D38+D39+D40</f>
        <v>2038</v>
      </c>
    </row>
    <row r="36" spans="1:4" s="72" customFormat="1" ht="37.5">
      <c r="A36" s="70" t="s">
        <v>246</v>
      </c>
      <c r="B36" s="71" t="s">
        <v>248</v>
      </c>
      <c r="C36" s="52">
        <v>22.4</v>
      </c>
      <c r="D36" s="52">
        <v>22.4</v>
      </c>
    </row>
    <row r="37" spans="1:4" s="72" customFormat="1" ht="56.25">
      <c r="A37" s="70" t="s">
        <v>247</v>
      </c>
      <c r="B37" s="71" t="s">
        <v>249</v>
      </c>
      <c r="C37" s="53">
        <v>1077.8</v>
      </c>
      <c r="D37" s="53">
        <v>1077.8</v>
      </c>
    </row>
    <row r="38" spans="1:4" ht="75">
      <c r="A38" s="59" t="s">
        <v>217</v>
      </c>
      <c r="B38" s="24" t="s">
        <v>218</v>
      </c>
      <c r="C38" s="68">
        <v>62.8</v>
      </c>
      <c r="D38" s="68">
        <v>62.8</v>
      </c>
    </row>
    <row r="39" spans="1:4" ht="112.5">
      <c r="A39" s="59" t="s">
        <v>221</v>
      </c>
      <c r="B39" s="24" t="s">
        <v>222</v>
      </c>
      <c r="C39" s="68">
        <v>375</v>
      </c>
      <c r="D39" s="68">
        <v>375</v>
      </c>
    </row>
    <row r="40" spans="1:4" ht="56.25">
      <c r="A40" s="59" t="s">
        <v>220</v>
      </c>
      <c r="B40" s="24" t="s">
        <v>219</v>
      </c>
      <c r="C40" s="69">
        <v>500</v>
      </c>
      <c r="D40" s="69">
        <v>500</v>
      </c>
    </row>
    <row r="41" spans="1:4" ht="37.5" hidden="1">
      <c r="A41" s="23">
        <v>1.16E+16</v>
      </c>
      <c r="B41" s="24" t="s">
        <v>57</v>
      </c>
      <c r="C41" s="24"/>
      <c r="D41" s="18"/>
    </row>
    <row r="42" spans="1:4" ht="56.25" hidden="1">
      <c r="A42" s="23">
        <v>1.16900501000001E+16</v>
      </c>
      <c r="B42" s="24" t="s">
        <v>58</v>
      </c>
      <c r="C42" s="24"/>
      <c r="D42" s="18"/>
    </row>
    <row r="43" spans="1:4" hidden="1">
      <c r="A43" s="23">
        <v>2E+16</v>
      </c>
      <c r="B43" s="24" t="s">
        <v>60</v>
      </c>
      <c r="C43" s="24"/>
      <c r="D43" s="18"/>
    </row>
    <row r="44" spans="1:4" ht="56.25" hidden="1">
      <c r="A44" s="23">
        <v>2.02E+16</v>
      </c>
      <c r="B44" s="24" t="s">
        <v>61</v>
      </c>
      <c r="C44" s="24"/>
      <c r="D44" s="18"/>
    </row>
    <row r="45" spans="1:4" hidden="1">
      <c r="A45" s="23">
        <v>2.0204E+16</v>
      </c>
      <c r="B45" s="24" t="s">
        <v>62</v>
      </c>
      <c r="C45" s="24"/>
      <c r="D45" s="18"/>
    </row>
    <row r="46" spans="1:4" ht="37.5" hidden="1">
      <c r="A46" s="23">
        <v>2.02049991000001E+16</v>
      </c>
      <c r="B46" s="24" t="s">
        <v>63</v>
      </c>
      <c r="C46" s="24"/>
      <c r="D46" s="18"/>
    </row>
  </sheetData>
  <mergeCells count="11">
    <mergeCell ref="A7:D7"/>
    <mergeCell ref="A2:D2"/>
    <mergeCell ref="A3:D3"/>
    <mergeCell ref="A4:D4"/>
    <mergeCell ref="A5:D5"/>
    <mergeCell ref="A6:D6"/>
    <mergeCell ref="A8:D8"/>
    <mergeCell ref="A9:D9"/>
    <mergeCell ref="A11:A12"/>
    <mergeCell ref="B11:B12"/>
    <mergeCell ref="C11:D11"/>
  </mergeCells>
  <pageMargins left="0.9055118110236221" right="0" top="0.19685039370078741" bottom="0.19685039370078741" header="0.31496062992125984" footer="0.31496062992125984"/>
  <pageSetup paperSize="9" scale="80" fitToHeight="4" orientation="portrait" horizontalDpi="180" verticalDpi="180" r:id="rId1"/>
</worksheet>
</file>

<file path=xl/worksheets/sheet6.xml><?xml version="1.0" encoding="utf-8"?>
<worksheet xmlns="http://schemas.openxmlformats.org/spreadsheetml/2006/main" xmlns:r="http://schemas.openxmlformats.org/officeDocument/2006/relationships">
  <sheetPr>
    <pageSetUpPr fitToPage="1"/>
  </sheetPr>
  <dimension ref="A1:E70"/>
  <sheetViews>
    <sheetView zoomScale="80" zoomScaleNormal="80" workbookViewId="0">
      <selection activeCell="J9" sqref="J9"/>
    </sheetView>
  </sheetViews>
  <sheetFormatPr defaultRowHeight="15.75"/>
  <cols>
    <col min="1" max="1" width="55.7109375" style="9" customWidth="1"/>
    <col min="2" max="2" width="12" style="37" customWidth="1"/>
    <col min="3" max="3" width="12" style="38" customWidth="1"/>
    <col min="4" max="4" width="8.28515625" style="38" customWidth="1"/>
    <col min="5" max="5" width="15.5703125" style="40" customWidth="1"/>
    <col min="6" max="254" width="9.140625" style="8"/>
    <col min="255" max="255" width="55.7109375" style="8" customWidth="1"/>
    <col min="256" max="257" width="12" style="8" customWidth="1"/>
    <col min="258" max="258" width="8.28515625" style="8" customWidth="1"/>
    <col min="259" max="259" width="11.7109375" style="8" customWidth="1"/>
    <col min="260" max="260" width="9.5703125" style="8" bestFit="1" customWidth="1"/>
    <col min="261" max="510" width="9.140625" style="8"/>
    <col min="511" max="511" width="55.7109375" style="8" customWidth="1"/>
    <col min="512" max="513" width="12" style="8" customWidth="1"/>
    <col min="514" max="514" width="8.28515625" style="8" customWidth="1"/>
    <col min="515" max="515" width="11.7109375" style="8" customWidth="1"/>
    <col min="516" max="516" width="9.5703125" style="8" bestFit="1" customWidth="1"/>
    <col min="517" max="766" width="9.140625" style="8"/>
    <col min="767" max="767" width="55.7109375" style="8" customWidth="1"/>
    <col min="768" max="769" width="12" style="8" customWidth="1"/>
    <col min="770" max="770" width="8.28515625" style="8" customWidth="1"/>
    <col min="771" max="771" width="11.7109375" style="8" customWidth="1"/>
    <col min="772" max="772" width="9.5703125" style="8" bestFit="1" customWidth="1"/>
    <col min="773" max="1022" width="9.140625" style="8"/>
    <col min="1023" max="1023" width="55.7109375" style="8" customWidth="1"/>
    <col min="1024" max="1025" width="12" style="8" customWidth="1"/>
    <col min="1026" max="1026" width="8.28515625" style="8" customWidth="1"/>
    <col min="1027" max="1027" width="11.7109375" style="8" customWidth="1"/>
    <col min="1028" max="1028" width="9.5703125" style="8" bestFit="1" customWidth="1"/>
    <col min="1029" max="1278" width="9.140625" style="8"/>
    <col min="1279" max="1279" width="55.7109375" style="8" customWidth="1"/>
    <col min="1280" max="1281" width="12" style="8" customWidth="1"/>
    <col min="1282" max="1282" width="8.28515625" style="8" customWidth="1"/>
    <col min="1283" max="1283" width="11.7109375" style="8" customWidth="1"/>
    <col min="1284" max="1284" width="9.5703125" style="8" bestFit="1" customWidth="1"/>
    <col min="1285" max="1534" width="9.140625" style="8"/>
    <col min="1535" max="1535" width="55.7109375" style="8" customWidth="1"/>
    <col min="1536" max="1537" width="12" style="8" customWidth="1"/>
    <col min="1538" max="1538" width="8.28515625" style="8" customWidth="1"/>
    <col min="1539" max="1539" width="11.7109375" style="8" customWidth="1"/>
    <col min="1540" max="1540" width="9.5703125" style="8" bestFit="1" customWidth="1"/>
    <col min="1541" max="1790" width="9.140625" style="8"/>
    <col min="1791" max="1791" width="55.7109375" style="8" customWidth="1"/>
    <col min="1792" max="1793" width="12" style="8" customWidth="1"/>
    <col min="1794" max="1794" width="8.28515625" style="8" customWidth="1"/>
    <col min="1795" max="1795" width="11.7109375" style="8" customWidth="1"/>
    <col min="1796" max="1796" width="9.5703125" style="8" bestFit="1" customWidth="1"/>
    <col min="1797" max="2046" width="9.140625" style="8"/>
    <col min="2047" max="2047" width="55.7109375" style="8" customWidth="1"/>
    <col min="2048" max="2049" width="12" style="8" customWidth="1"/>
    <col min="2050" max="2050" width="8.28515625" style="8" customWidth="1"/>
    <col min="2051" max="2051" width="11.7109375" style="8" customWidth="1"/>
    <col min="2052" max="2052" width="9.5703125" style="8" bestFit="1" customWidth="1"/>
    <col min="2053" max="2302" width="9.140625" style="8"/>
    <col min="2303" max="2303" width="55.7109375" style="8" customWidth="1"/>
    <col min="2304" max="2305" width="12" style="8" customWidth="1"/>
    <col min="2306" max="2306" width="8.28515625" style="8" customWidth="1"/>
    <col min="2307" max="2307" width="11.7109375" style="8" customWidth="1"/>
    <col min="2308" max="2308" width="9.5703125" style="8" bestFit="1" customWidth="1"/>
    <col min="2309" max="2558" width="9.140625" style="8"/>
    <col min="2559" max="2559" width="55.7109375" style="8" customWidth="1"/>
    <col min="2560" max="2561" width="12" style="8" customWidth="1"/>
    <col min="2562" max="2562" width="8.28515625" style="8" customWidth="1"/>
    <col min="2563" max="2563" width="11.7109375" style="8" customWidth="1"/>
    <col min="2564" max="2564" width="9.5703125" style="8" bestFit="1" customWidth="1"/>
    <col min="2565" max="2814" width="9.140625" style="8"/>
    <col min="2815" max="2815" width="55.7109375" style="8" customWidth="1"/>
    <col min="2816" max="2817" width="12" style="8" customWidth="1"/>
    <col min="2818" max="2818" width="8.28515625" style="8" customWidth="1"/>
    <col min="2819" max="2819" width="11.7109375" style="8" customWidth="1"/>
    <col min="2820" max="2820" width="9.5703125" style="8" bestFit="1" customWidth="1"/>
    <col min="2821" max="3070" width="9.140625" style="8"/>
    <col min="3071" max="3071" width="55.7109375" style="8" customWidth="1"/>
    <col min="3072" max="3073" width="12" style="8" customWidth="1"/>
    <col min="3074" max="3074" width="8.28515625" style="8" customWidth="1"/>
    <col min="3075" max="3075" width="11.7109375" style="8" customWidth="1"/>
    <col min="3076" max="3076" width="9.5703125" style="8" bestFit="1" customWidth="1"/>
    <col min="3077" max="3326" width="9.140625" style="8"/>
    <col min="3327" max="3327" width="55.7109375" style="8" customWidth="1"/>
    <col min="3328" max="3329" width="12" style="8" customWidth="1"/>
    <col min="3330" max="3330" width="8.28515625" style="8" customWidth="1"/>
    <col min="3331" max="3331" width="11.7109375" style="8" customWidth="1"/>
    <col min="3332" max="3332" width="9.5703125" style="8" bestFit="1" customWidth="1"/>
    <col min="3333" max="3582" width="9.140625" style="8"/>
    <col min="3583" max="3583" width="55.7109375" style="8" customWidth="1"/>
    <col min="3584" max="3585" width="12" style="8" customWidth="1"/>
    <col min="3586" max="3586" width="8.28515625" style="8" customWidth="1"/>
    <col min="3587" max="3587" width="11.7109375" style="8" customWidth="1"/>
    <col min="3588" max="3588" width="9.5703125" style="8" bestFit="1" customWidth="1"/>
    <col min="3589" max="3838" width="9.140625" style="8"/>
    <col min="3839" max="3839" width="55.7109375" style="8" customWidth="1"/>
    <col min="3840" max="3841" width="12" style="8" customWidth="1"/>
    <col min="3842" max="3842" width="8.28515625" style="8" customWidth="1"/>
    <col min="3843" max="3843" width="11.7109375" style="8" customWidth="1"/>
    <col min="3844" max="3844" width="9.5703125" style="8" bestFit="1" customWidth="1"/>
    <col min="3845" max="4094" width="9.140625" style="8"/>
    <col min="4095" max="4095" width="55.7109375" style="8" customWidth="1"/>
    <col min="4096" max="4097" width="12" style="8" customWidth="1"/>
    <col min="4098" max="4098" width="8.28515625" style="8" customWidth="1"/>
    <col min="4099" max="4099" width="11.7109375" style="8" customWidth="1"/>
    <col min="4100" max="4100" width="9.5703125" style="8" bestFit="1" customWidth="1"/>
    <col min="4101" max="4350" width="9.140625" style="8"/>
    <col min="4351" max="4351" width="55.7109375" style="8" customWidth="1"/>
    <col min="4352" max="4353" width="12" style="8" customWidth="1"/>
    <col min="4354" max="4354" width="8.28515625" style="8" customWidth="1"/>
    <col min="4355" max="4355" width="11.7109375" style="8" customWidth="1"/>
    <col min="4356" max="4356" width="9.5703125" style="8" bestFit="1" customWidth="1"/>
    <col min="4357" max="4606" width="9.140625" style="8"/>
    <col min="4607" max="4607" width="55.7109375" style="8" customWidth="1"/>
    <col min="4608" max="4609" width="12" style="8" customWidth="1"/>
    <col min="4610" max="4610" width="8.28515625" style="8" customWidth="1"/>
    <col min="4611" max="4611" width="11.7109375" style="8" customWidth="1"/>
    <col min="4612" max="4612" width="9.5703125" style="8" bestFit="1" customWidth="1"/>
    <col min="4613" max="4862" width="9.140625" style="8"/>
    <col min="4863" max="4863" width="55.7109375" style="8" customWidth="1"/>
    <col min="4864" max="4865" width="12" style="8" customWidth="1"/>
    <col min="4866" max="4866" width="8.28515625" style="8" customWidth="1"/>
    <col min="4867" max="4867" width="11.7109375" style="8" customWidth="1"/>
    <col min="4868" max="4868" width="9.5703125" style="8" bestFit="1" customWidth="1"/>
    <col min="4869" max="5118" width="9.140625" style="8"/>
    <col min="5119" max="5119" width="55.7109375" style="8" customWidth="1"/>
    <col min="5120" max="5121" width="12" style="8" customWidth="1"/>
    <col min="5122" max="5122" width="8.28515625" style="8" customWidth="1"/>
    <col min="5123" max="5123" width="11.7109375" style="8" customWidth="1"/>
    <col min="5124" max="5124" width="9.5703125" style="8" bestFit="1" customWidth="1"/>
    <col min="5125" max="5374" width="9.140625" style="8"/>
    <col min="5375" max="5375" width="55.7109375" style="8" customWidth="1"/>
    <col min="5376" max="5377" width="12" style="8" customWidth="1"/>
    <col min="5378" max="5378" width="8.28515625" style="8" customWidth="1"/>
    <col min="5379" max="5379" width="11.7109375" style="8" customWidth="1"/>
    <col min="5380" max="5380" width="9.5703125" style="8" bestFit="1" customWidth="1"/>
    <col min="5381" max="5630" width="9.140625" style="8"/>
    <col min="5631" max="5631" width="55.7109375" style="8" customWidth="1"/>
    <col min="5632" max="5633" width="12" style="8" customWidth="1"/>
    <col min="5634" max="5634" width="8.28515625" style="8" customWidth="1"/>
    <col min="5635" max="5635" width="11.7109375" style="8" customWidth="1"/>
    <col min="5636" max="5636" width="9.5703125" style="8" bestFit="1" customWidth="1"/>
    <col min="5637" max="5886" width="9.140625" style="8"/>
    <col min="5887" max="5887" width="55.7109375" style="8" customWidth="1"/>
    <col min="5888" max="5889" width="12" style="8" customWidth="1"/>
    <col min="5890" max="5890" width="8.28515625" style="8" customWidth="1"/>
    <col min="5891" max="5891" width="11.7109375" style="8" customWidth="1"/>
    <col min="5892" max="5892" width="9.5703125" style="8" bestFit="1" customWidth="1"/>
    <col min="5893" max="6142" width="9.140625" style="8"/>
    <col min="6143" max="6143" width="55.7109375" style="8" customWidth="1"/>
    <col min="6144" max="6145" width="12" style="8" customWidth="1"/>
    <col min="6146" max="6146" width="8.28515625" style="8" customWidth="1"/>
    <col min="6147" max="6147" width="11.7109375" style="8" customWidth="1"/>
    <col min="6148" max="6148" width="9.5703125" style="8" bestFit="1" customWidth="1"/>
    <col min="6149" max="6398" width="9.140625" style="8"/>
    <col min="6399" max="6399" width="55.7109375" style="8" customWidth="1"/>
    <col min="6400" max="6401" width="12" style="8" customWidth="1"/>
    <col min="6402" max="6402" width="8.28515625" style="8" customWidth="1"/>
    <col min="6403" max="6403" width="11.7109375" style="8" customWidth="1"/>
    <col min="6404" max="6404" width="9.5703125" style="8" bestFit="1" customWidth="1"/>
    <col min="6405" max="6654" width="9.140625" style="8"/>
    <col min="6655" max="6655" width="55.7109375" style="8" customWidth="1"/>
    <col min="6656" max="6657" width="12" style="8" customWidth="1"/>
    <col min="6658" max="6658" width="8.28515625" style="8" customWidth="1"/>
    <col min="6659" max="6659" width="11.7109375" style="8" customWidth="1"/>
    <col min="6660" max="6660" width="9.5703125" style="8" bestFit="1" customWidth="1"/>
    <col min="6661" max="6910" width="9.140625" style="8"/>
    <col min="6911" max="6911" width="55.7109375" style="8" customWidth="1"/>
    <col min="6912" max="6913" width="12" style="8" customWidth="1"/>
    <col min="6914" max="6914" width="8.28515625" style="8" customWidth="1"/>
    <col min="6915" max="6915" width="11.7109375" style="8" customWidth="1"/>
    <col min="6916" max="6916" width="9.5703125" style="8" bestFit="1" customWidth="1"/>
    <col min="6917" max="7166" width="9.140625" style="8"/>
    <col min="7167" max="7167" width="55.7109375" style="8" customWidth="1"/>
    <col min="7168" max="7169" width="12" style="8" customWidth="1"/>
    <col min="7170" max="7170" width="8.28515625" style="8" customWidth="1"/>
    <col min="7171" max="7171" width="11.7109375" style="8" customWidth="1"/>
    <col min="7172" max="7172" width="9.5703125" style="8" bestFit="1" customWidth="1"/>
    <col min="7173" max="7422" width="9.140625" style="8"/>
    <col min="7423" max="7423" width="55.7109375" style="8" customWidth="1"/>
    <col min="7424" max="7425" width="12" style="8" customWidth="1"/>
    <col min="7426" max="7426" width="8.28515625" style="8" customWidth="1"/>
    <col min="7427" max="7427" width="11.7109375" style="8" customWidth="1"/>
    <col min="7428" max="7428" width="9.5703125" style="8" bestFit="1" customWidth="1"/>
    <col min="7429" max="7678" width="9.140625" style="8"/>
    <col min="7679" max="7679" width="55.7109375" style="8" customWidth="1"/>
    <col min="7680" max="7681" width="12" style="8" customWidth="1"/>
    <col min="7682" max="7682" width="8.28515625" style="8" customWidth="1"/>
    <col min="7683" max="7683" width="11.7109375" style="8" customWidth="1"/>
    <col min="7684" max="7684" width="9.5703125" style="8" bestFit="1" customWidth="1"/>
    <col min="7685" max="7934" width="9.140625" style="8"/>
    <col min="7935" max="7935" width="55.7109375" style="8" customWidth="1"/>
    <col min="7936" max="7937" width="12" style="8" customWidth="1"/>
    <col min="7938" max="7938" width="8.28515625" style="8" customWidth="1"/>
    <col min="7939" max="7939" width="11.7109375" style="8" customWidth="1"/>
    <col min="7940" max="7940" width="9.5703125" style="8" bestFit="1" customWidth="1"/>
    <col min="7941" max="8190" width="9.140625" style="8"/>
    <col min="8191" max="8191" width="55.7109375" style="8" customWidth="1"/>
    <col min="8192" max="8193" width="12" style="8" customWidth="1"/>
    <col min="8194" max="8194" width="8.28515625" style="8" customWidth="1"/>
    <col min="8195" max="8195" width="11.7109375" style="8" customWidth="1"/>
    <col min="8196" max="8196" width="9.5703125" style="8" bestFit="1" customWidth="1"/>
    <col min="8197" max="8446" width="9.140625" style="8"/>
    <col min="8447" max="8447" width="55.7109375" style="8" customWidth="1"/>
    <col min="8448" max="8449" width="12" style="8" customWidth="1"/>
    <col min="8450" max="8450" width="8.28515625" style="8" customWidth="1"/>
    <col min="8451" max="8451" width="11.7109375" style="8" customWidth="1"/>
    <col min="8452" max="8452" width="9.5703125" style="8" bestFit="1" customWidth="1"/>
    <col min="8453" max="8702" width="9.140625" style="8"/>
    <col min="8703" max="8703" width="55.7109375" style="8" customWidth="1"/>
    <col min="8704" max="8705" width="12" style="8" customWidth="1"/>
    <col min="8706" max="8706" width="8.28515625" style="8" customWidth="1"/>
    <col min="8707" max="8707" width="11.7109375" style="8" customWidth="1"/>
    <col min="8708" max="8708" width="9.5703125" style="8" bestFit="1" customWidth="1"/>
    <col min="8709" max="8958" width="9.140625" style="8"/>
    <col min="8959" max="8959" width="55.7109375" style="8" customWidth="1"/>
    <col min="8960" max="8961" width="12" style="8" customWidth="1"/>
    <col min="8962" max="8962" width="8.28515625" style="8" customWidth="1"/>
    <col min="8963" max="8963" width="11.7109375" style="8" customWidth="1"/>
    <col min="8964" max="8964" width="9.5703125" style="8" bestFit="1" customWidth="1"/>
    <col min="8965" max="9214" width="9.140625" style="8"/>
    <col min="9215" max="9215" width="55.7109375" style="8" customWidth="1"/>
    <col min="9216" max="9217" width="12" style="8" customWidth="1"/>
    <col min="9218" max="9218" width="8.28515625" style="8" customWidth="1"/>
    <col min="9219" max="9219" width="11.7109375" style="8" customWidth="1"/>
    <col min="9220" max="9220" width="9.5703125" style="8" bestFit="1" customWidth="1"/>
    <col min="9221" max="9470" width="9.140625" style="8"/>
    <col min="9471" max="9471" width="55.7109375" style="8" customWidth="1"/>
    <col min="9472" max="9473" width="12" style="8" customWidth="1"/>
    <col min="9474" max="9474" width="8.28515625" style="8" customWidth="1"/>
    <col min="9475" max="9475" width="11.7109375" style="8" customWidth="1"/>
    <col min="9476" max="9476" width="9.5703125" style="8" bestFit="1" customWidth="1"/>
    <col min="9477" max="9726" width="9.140625" style="8"/>
    <col min="9727" max="9727" width="55.7109375" style="8" customWidth="1"/>
    <col min="9728" max="9729" width="12" style="8" customWidth="1"/>
    <col min="9730" max="9730" width="8.28515625" style="8" customWidth="1"/>
    <col min="9731" max="9731" width="11.7109375" style="8" customWidth="1"/>
    <col min="9732" max="9732" width="9.5703125" style="8" bestFit="1" customWidth="1"/>
    <col min="9733" max="9982" width="9.140625" style="8"/>
    <col min="9983" max="9983" width="55.7109375" style="8" customWidth="1"/>
    <col min="9984" max="9985" width="12" style="8" customWidth="1"/>
    <col min="9986" max="9986" width="8.28515625" style="8" customWidth="1"/>
    <col min="9987" max="9987" width="11.7109375" style="8" customWidth="1"/>
    <col min="9988" max="9988" width="9.5703125" style="8" bestFit="1" customWidth="1"/>
    <col min="9989" max="10238" width="9.140625" style="8"/>
    <col min="10239" max="10239" width="55.7109375" style="8" customWidth="1"/>
    <col min="10240" max="10241" width="12" style="8" customWidth="1"/>
    <col min="10242" max="10242" width="8.28515625" style="8" customWidth="1"/>
    <col min="10243" max="10243" width="11.7109375" style="8" customWidth="1"/>
    <col min="10244" max="10244" width="9.5703125" style="8" bestFit="1" customWidth="1"/>
    <col min="10245" max="10494" width="9.140625" style="8"/>
    <col min="10495" max="10495" width="55.7109375" style="8" customWidth="1"/>
    <col min="10496" max="10497" width="12" style="8" customWidth="1"/>
    <col min="10498" max="10498" width="8.28515625" style="8" customWidth="1"/>
    <col min="10499" max="10499" width="11.7109375" style="8" customWidth="1"/>
    <col min="10500" max="10500" width="9.5703125" style="8" bestFit="1" customWidth="1"/>
    <col min="10501" max="10750" width="9.140625" style="8"/>
    <col min="10751" max="10751" width="55.7109375" style="8" customWidth="1"/>
    <col min="10752" max="10753" width="12" style="8" customWidth="1"/>
    <col min="10754" max="10754" width="8.28515625" style="8" customWidth="1"/>
    <col min="10755" max="10755" width="11.7109375" style="8" customWidth="1"/>
    <col min="10756" max="10756" width="9.5703125" style="8" bestFit="1" customWidth="1"/>
    <col min="10757" max="11006" width="9.140625" style="8"/>
    <col min="11007" max="11007" width="55.7109375" style="8" customWidth="1"/>
    <col min="11008" max="11009" width="12" style="8" customWidth="1"/>
    <col min="11010" max="11010" width="8.28515625" style="8" customWidth="1"/>
    <col min="11011" max="11011" width="11.7109375" style="8" customWidth="1"/>
    <col min="11012" max="11012" width="9.5703125" style="8" bestFit="1" customWidth="1"/>
    <col min="11013" max="11262" width="9.140625" style="8"/>
    <col min="11263" max="11263" width="55.7109375" style="8" customWidth="1"/>
    <col min="11264" max="11265" width="12" style="8" customWidth="1"/>
    <col min="11266" max="11266" width="8.28515625" style="8" customWidth="1"/>
    <col min="11267" max="11267" width="11.7109375" style="8" customWidth="1"/>
    <col min="11268" max="11268" width="9.5703125" style="8" bestFit="1" customWidth="1"/>
    <col min="11269" max="11518" width="9.140625" style="8"/>
    <col min="11519" max="11519" width="55.7109375" style="8" customWidth="1"/>
    <col min="11520" max="11521" width="12" style="8" customWidth="1"/>
    <col min="11522" max="11522" width="8.28515625" style="8" customWidth="1"/>
    <col min="11523" max="11523" width="11.7109375" style="8" customWidth="1"/>
    <col min="11524" max="11524" width="9.5703125" style="8" bestFit="1" customWidth="1"/>
    <col min="11525" max="11774" width="9.140625" style="8"/>
    <col min="11775" max="11775" width="55.7109375" style="8" customWidth="1"/>
    <col min="11776" max="11777" width="12" style="8" customWidth="1"/>
    <col min="11778" max="11778" width="8.28515625" style="8" customWidth="1"/>
    <col min="11779" max="11779" width="11.7109375" style="8" customWidth="1"/>
    <col min="11780" max="11780" width="9.5703125" style="8" bestFit="1" customWidth="1"/>
    <col min="11781" max="12030" width="9.140625" style="8"/>
    <col min="12031" max="12031" width="55.7109375" style="8" customWidth="1"/>
    <col min="12032" max="12033" width="12" style="8" customWidth="1"/>
    <col min="12034" max="12034" width="8.28515625" style="8" customWidth="1"/>
    <col min="12035" max="12035" width="11.7109375" style="8" customWidth="1"/>
    <col min="12036" max="12036" width="9.5703125" style="8" bestFit="1" customWidth="1"/>
    <col min="12037" max="12286" width="9.140625" style="8"/>
    <col min="12287" max="12287" width="55.7109375" style="8" customWidth="1"/>
    <col min="12288" max="12289" width="12" style="8" customWidth="1"/>
    <col min="12290" max="12290" width="8.28515625" style="8" customWidth="1"/>
    <col min="12291" max="12291" width="11.7109375" style="8" customWidth="1"/>
    <col min="12292" max="12292" width="9.5703125" style="8" bestFit="1" customWidth="1"/>
    <col min="12293" max="12542" width="9.140625" style="8"/>
    <col min="12543" max="12543" width="55.7109375" style="8" customWidth="1"/>
    <col min="12544" max="12545" width="12" style="8" customWidth="1"/>
    <col min="12546" max="12546" width="8.28515625" style="8" customWidth="1"/>
    <col min="12547" max="12547" width="11.7109375" style="8" customWidth="1"/>
    <col min="12548" max="12548" width="9.5703125" style="8" bestFit="1" customWidth="1"/>
    <col min="12549" max="12798" width="9.140625" style="8"/>
    <col min="12799" max="12799" width="55.7109375" style="8" customWidth="1"/>
    <col min="12800" max="12801" width="12" style="8" customWidth="1"/>
    <col min="12802" max="12802" width="8.28515625" style="8" customWidth="1"/>
    <col min="12803" max="12803" width="11.7109375" style="8" customWidth="1"/>
    <col min="12804" max="12804" width="9.5703125" style="8" bestFit="1" customWidth="1"/>
    <col min="12805" max="13054" width="9.140625" style="8"/>
    <col min="13055" max="13055" width="55.7109375" style="8" customWidth="1"/>
    <col min="13056" max="13057" width="12" style="8" customWidth="1"/>
    <col min="13058" max="13058" width="8.28515625" style="8" customWidth="1"/>
    <col min="13059" max="13059" width="11.7109375" style="8" customWidth="1"/>
    <col min="13060" max="13060" width="9.5703125" style="8" bestFit="1" customWidth="1"/>
    <col min="13061" max="13310" width="9.140625" style="8"/>
    <col min="13311" max="13311" width="55.7109375" style="8" customWidth="1"/>
    <col min="13312" max="13313" width="12" style="8" customWidth="1"/>
    <col min="13314" max="13314" width="8.28515625" style="8" customWidth="1"/>
    <col min="13315" max="13315" width="11.7109375" style="8" customWidth="1"/>
    <col min="13316" max="13316" width="9.5703125" style="8" bestFit="1" customWidth="1"/>
    <col min="13317" max="13566" width="9.140625" style="8"/>
    <col min="13567" max="13567" width="55.7109375" style="8" customWidth="1"/>
    <col min="13568" max="13569" width="12" style="8" customWidth="1"/>
    <col min="13570" max="13570" width="8.28515625" style="8" customWidth="1"/>
    <col min="13571" max="13571" width="11.7109375" style="8" customWidth="1"/>
    <col min="13572" max="13572" width="9.5703125" style="8" bestFit="1" customWidth="1"/>
    <col min="13573" max="13822" width="9.140625" style="8"/>
    <col min="13823" max="13823" width="55.7109375" style="8" customWidth="1"/>
    <col min="13824" max="13825" width="12" style="8" customWidth="1"/>
    <col min="13826" max="13826" width="8.28515625" style="8" customWidth="1"/>
    <col min="13827" max="13827" width="11.7109375" style="8" customWidth="1"/>
    <col min="13828" max="13828" width="9.5703125" style="8" bestFit="1" customWidth="1"/>
    <col min="13829" max="14078" width="9.140625" style="8"/>
    <col min="14079" max="14079" width="55.7109375" style="8" customWidth="1"/>
    <col min="14080" max="14081" width="12" style="8" customWidth="1"/>
    <col min="14082" max="14082" width="8.28515625" style="8" customWidth="1"/>
    <col min="14083" max="14083" width="11.7109375" style="8" customWidth="1"/>
    <col min="14084" max="14084" width="9.5703125" style="8" bestFit="1" customWidth="1"/>
    <col min="14085" max="14334" width="9.140625" style="8"/>
    <col min="14335" max="14335" width="55.7109375" style="8" customWidth="1"/>
    <col min="14336" max="14337" width="12" style="8" customWidth="1"/>
    <col min="14338" max="14338" width="8.28515625" style="8" customWidth="1"/>
    <col min="14339" max="14339" width="11.7109375" style="8" customWidth="1"/>
    <col min="14340" max="14340" width="9.5703125" style="8" bestFit="1" customWidth="1"/>
    <col min="14341" max="14590" width="9.140625" style="8"/>
    <col min="14591" max="14591" width="55.7109375" style="8" customWidth="1"/>
    <col min="14592" max="14593" width="12" style="8" customWidth="1"/>
    <col min="14594" max="14594" width="8.28515625" style="8" customWidth="1"/>
    <col min="14595" max="14595" width="11.7109375" style="8" customWidth="1"/>
    <col min="14596" max="14596" width="9.5703125" style="8" bestFit="1" customWidth="1"/>
    <col min="14597" max="14846" width="9.140625" style="8"/>
    <col min="14847" max="14847" width="55.7109375" style="8" customWidth="1"/>
    <col min="14848" max="14849" width="12" style="8" customWidth="1"/>
    <col min="14850" max="14850" width="8.28515625" style="8" customWidth="1"/>
    <col min="14851" max="14851" width="11.7109375" style="8" customWidth="1"/>
    <col min="14852" max="14852" width="9.5703125" style="8" bestFit="1" customWidth="1"/>
    <col min="14853" max="15102" width="9.140625" style="8"/>
    <col min="15103" max="15103" width="55.7109375" style="8" customWidth="1"/>
    <col min="15104" max="15105" width="12" style="8" customWidth="1"/>
    <col min="15106" max="15106" width="8.28515625" style="8" customWidth="1"/>
    <col min="15107" max="15107" width="11.7109375" style="8" customWidth="1"/>
    <col min="15108" max="15108" width="9.5703125" style="8" bestFit="1" customWidth="1"/>
    <col min="15109" max="15358" width="9.140625" style="8"/>
    <col min="15359" max="15359" width="55.7109375" style="8" customWidth="1"/>
    <col min="15360" max="15361" width="12" style="8" customWidth="1"/>
    <col min="15362" max="15362" width="8.28515625" style="8" customWidth="1"/>
    <col min="15363" max="15363" width="11.7109375" style="8" customWidth="1"/>
    <col min="15364" max="15364" width="9.5703125" style="8" bestFit="1" customWidth="1"/>
    <col min="15365" max="15614" width="9.140625" style="8"/>
    <col min="15615" max="15615" width="55.7109375" style="8" customWidth="1"/>
    <col min="15616" max="15617" width="12" style="8" customWidth="1"/>
    <col min="15618" max="15618" width="8.28515625" style="8" customWidth="1"/>
    <col min="15619" max="15619" width="11.7109375" style="8" customWidth="1"/>
    <col min="15620" max="15620" width="9.5703125" style="8" bestFit="1" customWidth="1"/>
    <col min="15621" max="15870" width="9.140625" style="8"/>
    <col min="15871" max="15871" width="55.7109375" style="8" customWidth="1"/>
    <col min="15872" max="15873" width="12" style="8" customWidth="1"/>
    <col min="15874" max="15874" width="8.28515625" style="8" customWidth="1"/>
    <col min="15875" max="15875" width="11.7109375" style="8" customWidth="1"/>
    <col min="15876" max="15876" width="9.5703125" style="8" bestFit="1" customWidth="1"/>
    <col min="15877" max="16126" width="9.140625" style="8"/>
    <col min="16127" max="16127" width="55.7109375" style="8" customWidth="1"/>
    <col min="16128" max="16129" width="12" style="8" customWidth="1"/>
    <col min="16130" max="16130" width="8.28515625" style="8" customWidth="1"/>
    <col min="16131" max="16131" width="11.7109375" style="8" customWidth="1"/>
    <col min="16132" max="16132" width="9.5703125" style="8" bestFit="1" customWidth="1"/>
    <col min="16133" max="16384" width="9.140625" style="8"/>
  </cols>
  <sheetData>
    <row r="1" spans="1:5" s="74" customFormat="1" ht="18.75">
      <c r="A1" s="101" t="s">
        <v>70</v>
      </c>
      <c r="B1" s="101"/>
      <c r="C1" s="101"/>
      <c r="D1" s="101"/>
      <c r="E1" s="101"/>
    </row>
    <row r="2" spans="1:5" s="74" customFormat="1" ht="18.75" customHeight="1">
      <c r="A2" s="101" t="s">
        <v>272</v>
      </c>
      <c r="B2" s="101"/>
      <c r="C2" s="101"/>
      <c r="D2" s="101"/>
      <c r="E2" s="101"/>
    </row>
    <row r="3" spans="1:5" s="74" customFormat="1" ht="18.75" customHeight="1">
      <c r="A3" s="101" t="s">
        <v>11</v>
      </c>
      <c r="B3" s="101"/>
      <c r="C3" s="101"/>
      <c r="D3" s="101"/>
      <c r="E3" s="101"/>
    </row>
    <row r="4" spans="1:5" s="74" customFormat="1" ht="18.75">
      <c r="A4" s="101" t="s">
        <v>289</v>
      </c>
      <c r="B4" s="101"/>
      <c r="C4" s="101"/>
      <c r="D4" s="101"/>
      <c r="E4" s="101"/>
    </row>
    <row r="5" spans="1:5" s="74" customFormat="1" ht="18.75" customHeight="1">
      <c r="A5" s="101" t="s">
        <v>273</v>
      </c>
      <c r="B5" s="101"/>
      <c r="C5" s="101"/>
      <c r="D5" s="101"/>
      <c r="E5" s="101"/>
    </row>
    <row r="6" spans="1:5" s="74" customFormat="1" ht="18.75" customHeight="1">
      <c r="A6" s="101" t="s">
        <v>11</v>
      </c>
      <c r="B6" s="101"/>
      <c r="C6" s="101"/>
      <c r="D6" s="101"/>
      <c r="E6" s="101"/>
    </row>
    <row r="7" spans="1:5" s="74" customFormat="1" ht="18.75" customHeight="1">
      <c r="A7" s="101" t="s">
        <v>13</v>
      </c>
      <c r="B7" s="101"/>
      <c r="C7" s="101"/>
      <c r="D7" s="101"/>
      <c r="E7" s="101"/>
    </row>
    <row r="8" spans="1:5" ht="18.75">
      <c r="A8" s="102"/>
      <c r="B8" s="102"/>
      <c r="C8" s="102"/>
      <c r="D8" s="102"/>
      <c r="E8" s="102"/>
    </row>
    <row r="9" spans="1:5" ht="102.75" customHeight="1">
      <c r="A9" s="103" t="s">
        <v>274</v>
      </c>
      <c r="B9" s="103"/>
      <c r="C9" s="103"/>
      <c r="D9" s="103"/>
      <c r="E9" s="103"/>
    </row>
    <row r="10" spans="1:5" s="9" customFormat="1">
      <c r="A10" s="104"/>
      <c r="B10" s="104"/>
      <c r="C10" s="104"/>
      <c r="D10" s="104"/>
      <c r="E10" s="104"/>
    </row>
    <row r="11" spans="1:5" ht="37.5">
      <c r="A11" s="22" t="s">
        <v>71</v>
      </c>
      <c r="B11" s="75" t="s">
        <v>72</v>
      </c>
      <c r="C11" s="76" t="s">
        <v>224</v>
      </c>
      <c r="D11" s="76" t="s">
        <v>74</v>
      </c>
      <c r="E11" s="77" t="s">
        <v>253</v>
      </c>
    </row>
    <row r="12" spans="1:5" ht="18.75">
      <c r="A12" s="21">
        <v>1</v>
      </c>
      <c r="B12" s="78">
        <v>3</v>
      </c>
      <c r="C12" s="62">
        <v>4</v>
      </c>
      <c r="D12" s="62">
        <v>5</v>
      </c>
      <c r="E12" s="79">
        <v>6</v>
      </c>
    </row>
    <row r="13" spans="1:5" ht="18.75">
      <c r="A13" s="60" t="s">
        <v>30</v>
      </c>
      <c r="B13" s="75"/>
      <c r="C13" s="76"/>
      <c r="D13" s="76"/>
      <c r="E13" s="46">
        <f>E14+E29+E35+E45+E52+E66</f>
        <v>3064.7</v>
      </c>
    </row>
    <row r="14" spans="1:5" s="7" customFormat="1" ht="37.5">
      <c r="A14" s="60" t="s">
        <v>76</v>
      </c>
      <c r="B14" s="75" t="s">
        <v>77</v>
      </c>
      <c r="C14" s="76"/>
      <c r="D14" s="76"/>
      <c r="E14" s="46">
        <f>E15+E19+E25</f>
        <v>1686.4</v>
      </c>
    </row>
    <row r="15" spans="1:5" ht="56.25">
      <c r="A15" s="59" t="s">
        <v>243</v>
      </c>
      <c r="B15" s="78" t="s">
        <v>235</v>
      </c>
      <c r="C15" s="62"/>
      <c r="D15" s="62"/>
      <c r="E15" s="41">
        <f>E16</f>
        <v>466.2</v>
      </c>
    </row>
    <row r="16" spans="1:5" ht="112.5">
      <c r="A16" s="59" t="s">
        <v>275</v>
      </c>
      <c r="B16" s="78" t="s">
        <v>235</v>
      </c>
      <c r="C16" s="62">
        <v>2900000</v>
      </c>
      <c r="D16" s="62"/>
      <c r="E16" s="41">
        <f>E17</f>
        <v>466.2</v>
      </c>
    </row>
    <row r="17" spans="1:5" ht="18.75">
      <c r="A17" s="59" t="s">
        <v>242</v>
      </c>
      <c r="B17" s="78" t="s">
        <v>235</v>
      </c>
      <c r="C17" s="62">
        <v>2900203</v>
      </c>
      <c r="D17" s="62"/>
      <c r="E17" s="41">
        <f>E18</f>
        <v>466.2</v>
      </c>
    </row>
    <row r="18" spans="1:5" ht="112.5">
      <c r="A18" s="59" t="s">
        <v>79</v>
      </c>
      <c r="B18" s="78" t="s">
        <v>235</v>
      </c>
      <c r="C18" s="62">
        <v>2900203</v>
      </c>
      <c r="D18" s="62">
        <v>100</v>
      </c>
      <c r="E18" s="41">
        <v>466.2</v>
      </c>
    </row>
    <row r="19" spans="1:5" ht="93.75">
      <c r="A19" s="59" t="s">
        <v>82</v>
      </c>
      <c r="B19" s="78" t="s">
        <v>83</v>
      </c>
      <c r="C19" s="62"/>
      <c r="D19" s="62"/>
      <c r="E19" s="41">
        <f>E20</f>
        <v>1219.2</v>
      </c>
    </row>
    <row r="20" spans="1:5" ht="112.5">
      <c r="A20" s="59" t="s">
        <v>276</v>
      </c>
      <c r="B20" s="78" t="s">
        <v>83</v>
      </c>
      <c r="C20" s="62">
        <v>2900000</v>
      </c>
      <c r="D20" s="62"/>
      <c r="E20" s="41">
        <f>E21</f>
        <v>1219.2</v>
      </c>
    </row>
    <row r="21" spans="1:5" ht="37.5">
      <c r="A21" s="59" t="s">
        <v>78</v>
      </c>
      <c r="B21" s="78" t="s">
        <v>83</v>
      </c>
      <c r="C21" s="62">
        <v>2900204</v>
      </c>
      <c r="D21" s="62"/>
      <c r="E21" s="41">
        <f>E22+E23+E24</f>
        <v>1219.2</v>
      </c>
    </row>
    <row r="22" spans="1:5" ht="112.5">
      <c r="A22" s="59" t="s">
        <v>79</v>
      </c>
      <c r="B22" s="78" t="s">
        <v>83</v>
      </c>
      <c r="C22" s="62">
        <v>2900204</v>
      </c>
      <c r="D22" s="62">
        <v>100</v>
      </c>
      <c r="E22" s="41">
        <v>647.9</v>
      </c>
    </row>
    <row r="23" spans="1:5" ht="37.5">
      <c r="A23" s="59" t="s">
        <v>80</v>
      </c>
      <c r="B23" s="78" t="s">
        <v>83</v>
      </c>
      <c r="C23" s="62">
        <v>2900204</v>
      </c>
      <c r="D23" s="62">
        <v>200</v>
      </c>
      <c r="E23" s="41">
        <v>529.6</v>
      </c>
    </row>
    <row r="24" spans="1:5" ht="18.75">
      <c r="A24" s="59" t="s">
        <v>81</v>
      </c>
      <c r="B24" s="78" t="s">
        <v>83</v>
      </c>
      <c r="C24" s="62">
        <v>2900204</v>
      </c>
      <c r="D24" s="62">
        <v>800</v>
      </c>
      <c r="E24" s="41">
        <v>41.7</v>
      </c>
    </row>
    <row r="25" spans="1:5" s="7" customFormat="1" ht="18.75">
      <c r="A25" s="60" t="s">
        <v>84</v>
      </c>
      <c r="B25" s="75" t="s">
        <v>85</v>
      </c>
      <c r="C25" s="76"/>
      <c r="D25" s="76"/>
      <c r="E25" s="46">
        <f>E26</f>
        <v>1</v>
      </c>
    </row>
    <row r="26" spans="1:5" ht="18.75">
      <c r="A26" s="59" t="s">
        <v>86</v>
      </c>
      <c r="B26" s="78" t="s">
        <v>85</v>
      </c>
      <c r="C26" s="62">
        <v>9900000</v>
      </c>
      <c r="D26" s="62"/>
      <c r="E26" s="41">
        <f>E27</f>
        <v>1</v>
      </c>
    </row>
    <row r="27" spans="1:5" ht="18.75">
      <c r="A27" s="59" t="s">
        <v>87</v>
      </c>
      <c r="B27" s="78" t="s">
        <v>85</v>
      </c>
      <c r="C27" s="62">
        <v>9900750</v>
      </c>
      <c r="D27" s="62"/>
      <c r="E27" s="41">
        <f>E28</f>
        <v>1</v>
      </c>
    </row>
    <row r="28" spans="1:5" ht="18.75">
      <c r="A28" s="59" t="s">
        <v>81</v>
      </c>
      <c r="B28" s="78" t="s">
        <v>85</v>
      </c>
      <c r="C28" s="62">
        <v>9900750</v>
      </c>
      <c r="D28" s="62">
        <v>800</v>
      </c>
      <c r="E28" s="41">
        <v>1</v>
      </c>
    </row>
    <row r="29" spans="1:5" s="7" customFormat="1" ht="18.75">
      <c r="A29" s="60" t="s">
        <v>225</v>
      </c>
      <c r="B29" s="75" t="s">
        <v>236</v>
      </c>
      <c r="C29" s="76"/>
      <c r="D29" s="76"/>
      <c r="E29" s="46">
        <f>E30</f>
        <v>62.8</v>
      </c>
    </row>
    <row r="30" spans="1:5" ht="37.5">
      <c r="A30" s="59" t="s">
        <v>226</v>
      </c>
      <c r="B30" s="78" t="s">
        <v>237</v>
      </c>
      <c r="C30" s="62"/>
      <c r="D30" s="62"/>
      <c r="E30" s="41">
        <f>E31</f>
        <v>62.8</v>
      </c>
    </row>
    <row r="31" spans="1:5" ht="18.75">
      <c r="A31" s="59" t="s">
        <v>86</v>
      </c>
      <c r="B31" s="78" t="s">
        <v>237</v>
      </c>
      <c r="C31" s="62">
        <v>9900000</v>
      </c>
      <c r="D31" s="62"/>
      <c r="E31" s="41">
        <f>E32</f>
        <v>62.8</v>
      </c>
    </row>
    <row r="32" spans="1:5" ht="75">
      <c r="A32" s="59" t="s">
        <v>227</v>
      </c>
      <c r="B32" s="78" t="s">
        <v>237</v>
      </c>
      <c r="C32" s="62">
        <v>9905118</v>
      </c>
      <c r="D32" s="62"/>
      <c r="E32" s="41">
        <f>E33+E34</f>
        <v>62.8</v>
      </c>
    </row>
    <row r="33" spans="1:5" ht="18.75">
      <c r="A33" s="59" t="s">
        <v>104</v>
      </c>
      <c r="B33" s="78" t="s">
        <v>237</v>
      </c>
      <c r="C33" s="62">
        <v>9905118</v>
      </c>
      <c r="D33" s="62">
        <v>100</v>
      </c>
      <c r="E33" s="41">
        <v>60.4</v>
      </c>
    </row>
    <row r="34" spans="1:5" ht="37.5">
      <c r="A34" s="59" t="s">
        <v>80</v>
      </c>
      <c r="B34" s="78" t="s">
        <v>237</v>
      </c>
      <c r="C34" s="62">
        <v>9905118</v>
      </c>
      <c r="D34" s="62">
        <v>200</v>
      </c>
      <c r="E34" s="41">
        <v>2.4</v>
      </c>
    </row>
    <row r="35" spans="1:5" s="7" customFormat="1" ht="56.25">
      <c r="A35" s="60" t="s">
        <v>228</v>
      </c>
      <c r="B35" s="75" t="s">
        <v>241</v>
      </c>
      <c r="C35" s="76"/>
      <c r="D35" s="76"/>
      <c r="E35" s="46">
        <f>E36+E40</f>
        <v>40</v>
      </c>
    </row>
    <row r="36" spans="1:5" ht="75">
      <c r="A36" s="59" t="s">
        <v>229</v>
      </c>
      <c r="B36" s="78" t="s">
        <v>238</v>
      </c>
      <c r="C36" s="62"/>
      <c r="D36" s="62"/>
      <c r="E36" s="41">
        <f>E37</f>
        <v>1</v>
      </c>
    </row>
    <row r="37" spans="1:5" ht="131.25">
      <c r="A37" s="59" t="s">
        <v>277</v>
      </c>
      <c r="B37" s="78" t="s">
        <v>238</v>
      </c>
      <c r="C37" s="62">
        <v>1600000</v>
      </c>
      <c r="D37" s="62"/>
      <c r="E37" s="41">
        <f>E38</f>
        <v>1</v>
      </c>
    </row>
    <row r="38" spans="1:5" ht="37.5">
      <c r="A38" s="59" t="s">
        <v>230</v>
      </c>
      <c r="B38" s="78" t="s">
        <v>238</v>
      </c>
      <c r="C38" s="62">
        <v>1602191</v>
      </c>
      <c r="D38" s="62"/>
      <c r="E38" s="41">
        <f>E39</f>
        <v>1</v>
      </c>
    </row>
    <row r="39" spans="1:5" ht="37.5">
      <c r="A39" s="59" t="s">
        <v>80</v>
      </c>
      <c r="B39" s="78" t="s">
        <v>238</v>
      </c>
      <c r="C39" s="62">
        <v>1602191</v>
      </c>
      <c r="D39" s="62">
        <v>200</v>
      </c>
      <c r="E39" s="41">
        <v>1</v>
      </c>
    </row>
    <row r="40" spans="1:5" ht="18.75">
      <c r="A40" s="59" t="s">
        <v>231</v>
      </c>
      <c r="B40" s="78" t="s">
        <v>239</v>
      </c>
      <c r="C40" s="62"/>
      <c r="D40" s="62"/>
      <c r="E40" s="41">
        <f>E41</f>
        <v>39</v>
      </c>
    </row>
    <row r="41" spans="1:5" ht="93.75">
      <c r="A41" s="59" t="s">
        <v>278</v>
      </c>
      <c r="B41" s="78" t="s">
        <v>239</v>
      </c>
      <c r="C41" s="62">
        <v>2600000</v>
      </c>
      <c r="D41" s="62"/>
      <c r="E41" s="41">
        <f>E42</f>
        <v>39</v>
      </c>
    </row>
    <row r="42" spans="1:5" ht="37.5">
      <c r="A42" s="59" t="s">
        <v>232</v>
      </c>
      <c r="B42" s="78" t="s">
        <v>239</v>
      </c>
      <c r="C42" s="62">
        <v>2602430</v>
      </c>
      <c r="D42" s="62"/>
      <c r="E42" s="41">
        <f>E43+E44</f>
        <v>39</v>
      </c>
    </row>
    <row r="43" spans="1:5" ht="95.25" customHeight="1">
      <c r="A43" s="59" t="s">
        <v>79</v>
      </c>
      <c r="B43" s="78" t="s">
        <v>239</v>
      </c>
      <c r="C43" s="62">
        <v>2602430</v>
      </c>
      <c r="D43" s="62">
        <v>100</v>
      </c>
      <c r="E43" s="41"/>
    </row>
    <row r="44" spans="1:5" ht="37.5">
      <c r="A44" s="59" t="s">
        <v>80</v>
      </c>
      <c r="B44" s="78" t="s">
        <v>239</v>
      </c>
      <c r="C44" s="62">
        <v>2602430</v>
      </c>
      <c r="D44" s="62">
        <v>200</v>
      </c>
      <c r="E44" s="41">
        <v>39</v>
      </c>
    </row>
    <row r="45" spans="1:5" s="7" customFormat="1" ht="18.75">
      <c r="A45" s="60" t="s">
        <v>88</v>
      </c>
      <c r="B45" s="75" t="s">
        <v>89</v>
      </c>
      <c r="C45" s="76"/>
      <c r="D45" s="76"/>
      <c r="E45" s="46">
        <f>E46</f>
        <v>725</v>
      </c>
    </row>
    <row r="46" spans="1:5" ht="18.75">
      <c r="A46" s="59" t="s">
        <v>233</v>
      </c>
      <c r="B46" s="78" t="s">
        <v>90</v>
      </c>
      <c r="C46" s="62"/>
      <c r="D46" s="62"/>
      <c r="E46" s="41">
        <f>E47</f>
        <v>725</v>
      </c>
    </row>
    <row r="47" spans="1:5" ht="93.75">
      <c r="A47" s="59" t="s">
        <v>279</v>
      </c>
      <c r="B47" s="78" t="s">
        <v>90</v>
      </c>
      <c r="C47" s="62">
        <v>2100000</v>
      </c>
      <c r="D47" s="62"/>
      <c r="E47" s="41">
        <f>E48+E50</f>
        <v>725</v>
      </c>
    </row>
    <row r="48" spans="1:5" ht="18.75">
      <c r="A48" s="59" t="s">
        <v>233</v>
      </c>
      <c r="B48" s="78" t="s">
        <v>90</v>
      </c>
      <c r="C48" s="62">
        <v>2100315</v>
      </c>
      <c r="D48" s="62"/>
      <c r="E48" s="41">
        <v>375</v>
      </c>
    </row>
    <row r="49" spans="1:5" ht="37.5">
      <c r="A49" s="59" t="s">
        <v>80</v>
      </c>
      <c r="B49" s="78" t="s">
        <v>90</v>
      </c>
      <c r="C49" s="62">
        <v>2100315</v>
      </c>
      <c r="D49" s="62">
        <v>200</v>
      </c>
      <c r="E49" s="41">
        <v>375</v>
      </c>
    </row>
    <row r="50" spans="1:5" ht="93.75">
      <c r="A50" s="59" t="s">
        <v>240</v>
      </c>
      <c r="B50" s="78" t="s">
        <v>90</v>
      </c>
      <c r="C50" s="62">
        <v>2107404</v>
      </c>
      <c r="D50" s="62"/>
      <c r="E50" s="41">
        <f>E51</f>
        <v>350</v>
      </c>
    </row>
    <row r="51" spans="1:5" ht="37.5">
      <c r="A51" s="59" t="s">
        <v>80</v>
      </c>
      <c r="B51" s="78" t="s">
        <v>90</v>
      </c>
      <c r="C51" s="62">
        <v>2107404</v>
      </c>
      <c r="D51" s="62">
        <v>200</v>
      </c>
      <c r="E51" s="41">
        <v>350</v>
      </c>
    </row>
    <row r="52" spans="1:5" s="7" customFormat="1" ht="37.5">
      <c r="A52" s="60" t="s">
        <v>91</v>
      </c>
      <c r="B52" s="75" t="s">
        <v>92</v>
      </c>
      <c r="C52" s="76"/>
      <c r="D52" s="76"/>
      <c r="E52" s="46">
        <f>E53+E57+E60</f>
        <v>550.5</v>
      </c>
    </row>
    <row r="53" spans="1:5" ht="112.5">
      <c r="A53" s="59" t="s">
        <v>280</v>
      </c>
      <c r="B53" s="78" t="s">
        <v>94</v>
      </c>
      <c r="C53" s="62"/>
      <c r="D53" s="62"/>
      <c r="E53" s="41">
        <f>E54</f>
        <v>0</v>
      </c>
    </row>
    <row r="54" spans="1:5" ht="18.75">
      <c r="A54" s="59" t="s">
        <v>93</v>
      </c>
      <c r="B54" s="78" t="s">
        <v>94</v>
      </c>
      <c r="C54" s="62">
        <v>2400352</v>
      </c>
      <c r="D54" s="62"/>
      <c r="E54" s="41">
        <f>E55</f>
        <v>0</v>
      </c>
    </row>
    <row r="55" spans="1:5" ht="44.25" customHeight="1">
      <c r="A55" s="59" t="s">
        <v>234</v>
      </c>
      <c r="B55" s="78" t="s">
        <v>94</v>
      </c>
      <c r="C55" s="62">
        <v>2400352</v>
      </c>
      <c r="D55" s="62"/>
      <c r="E55" s="41">
        <f>E56</f>
        <v>0</v>
      </c>
    </row>
    <row r="56" spans="1:5" ht="37.5">
      <c r="A56" s="59" t="s">
        <v>80</v>
      </c>
      <c r="B56" s="78" t="s">
        <v>94</v>
      </c>
      <c r="C56" s="62">
        <v>2400352</v>
      </c>
      <c r="D56" s="62">
        <v>200</v>
      </c>
      <c r="E56" s="41"/>
    </row>
    <row r="57" spans="1:5" ht="18.75">
      <c r="A57" s="59" t="s">
        <v>95</v>
      </c>
      <c r="B57" s="78" t="s">
        <v>96</v>
      </c>
      <c r="C57" s="62">
        <v>2400351</v>
      </c>
      <c r="D57" s="62"/>
      <c r="E57" s="41">
        <f>E58</f>
        <v>63.1</v>
      </c>
    </row>
    <row r="58" spans="1:5" ht="18.75">
      <c r="A58" s="59" t="s">
        <v>111</v>
      </c>
      <c r="B58" s="78" t="s">
        <v>96</v>
      </c>
      <c r="C58" s="62">
        <v>2400351</v>
      </c>
      <c r="D58" s="62"/>
      <c r="E58" s="41">
        <f>E59</f>
        <v>63.1</v>
      </c>
    </row>
    <row r="59" spans="1:5" ht="37.5">
      <c r="A59" s="59" t="s">
        <v>80</v>
      </c>
      <c r="B59" s="78" t="s">
        <v>96</v>
      </c>
      <c r="C59" s="62">
        <v>2400351</v>
      </c>
      <c r="D59" s="62">
        <v>200</v>
      </c>
      <c r="E59" s="41">
        <v>63.1</v>
      </c>
    </row>
    <row r="60" spans="1:5" ht="18.75">
      <c r="A60" s="59" t="s">
        <v>97</v>
      </c>
      <c r="B60" s="78" t="s">
        <v>98</v>
      </c>
      <c r="C60" s="62"/>
      <c r="D60" s="62"/>
      <c r="E60" s="41">
        <f>E61+E63</f>
        <v>487.4</v>
      </c>
    </row>
    <row r="61" spans="1:5" ht="93.75">
      <c r="A61" s="59" t="s">
        <v>240</v>
      </c>
      <c r="B61" s="78" t="s">
        <v>98</v>
      </c>
      <c r="C61" s="62">
        <v>2407404</v>
      </c>
      <c r="D61" s="62"/>
      <c r="E61" s="41">
        <f>E62</f>
        <v>150</v>
      </c>
    </row>
    <row r="62" spans="1:5" ht="37.5">
      <c r="A62" s="59" t="s">
        <v>80</v>
      </c>
      <c r="B62" s="78" t="s">
        <v>98</v>
      </c>
      <c r="C62" s="62">
        <v>2407404</v>
      </c>
      <c r="D62" s="62">
        <v>200</v>
      </c>
      <c r="E62" s="41">
        <v>150</v>
      </c>
    </row>
    <row r="63" spans="1:5" ht="37.5">
      <c r="A63" s="59" t="s">
        <v>99</v>
      </c>
      <c r="B63" s="78" t="s">
        <v>98</v>
      </c>
      <c r="C63" s="62">
        <v>2400605</v>
      </c>
      <c r="D63" s="62"/>
      <c r="E63" s="41">
        <f>E64+E65</f>
        <v>337.4</v>
      </c>
    </row>
    <row r="64" spans="1:5" ht="96.75" customHeight="1">
      <c r="A64" s="59" t="s">
        <v>79</v>
      </c>
      <c r="B64" s="78" t="s">
        <v>98</v>
      </c>
      <c r="C64" s="62">
        <v>2400605</v>
      </c>
      <c r="D64" s="62">
        <v>100</v>
      </c>
      <c r="E64" s="41">
        <v>67.400000000000006</v>
      </c>
    </row>
    <row r="65" spans="1:5" ht="37.5">
      <c r="A65" s="59" t="s">
        <v>80</v>
      </c>
      <c r="B65" s="78" t="s">
        <v>98</v>
      </c>
      <c r="C65" s="62">
        <v>2400605</v>
      </c>
      <c r="D65" s="62">
        <v>200</v>
      </c>
      <c r="E65" s="41">
        <v>270</v>
      </c>
    </row>
    <row r="66" spans="1:5" s="7" customFormat="1" ht="93.75">
      <c r="A66" s="12" t="s">
        <v>100</v>
      </c>
      <c r="B66" s="10" t="s">
        <v>101</v>
      </c>
      <c r="C66" s="76"/>
      <c r="D66" s="76"/>
      <c r="E66" s="46">
        <f>E67</f>
        <v>0</v>
      </c>
    </row>
    <row r="67" spans="1:5" ht="37.5">
      <c r="A67" s="26" t="s">
        <v>252</v>
      </c>
      <c r="B67" s="11" t="s">
        <v>102</v>
      </c>
      <c r="C67" s="62"/>
      <c r="D67" s="62"/>
      <c r="E67" s="41">
        <f>E68</f>
        <v>0</v>
      </c>
    </row>
    <row r="68" spans="1:5" ht="93.75">
      <c r="A68" s="26" t="s">
        <v>281</v>
      </c>
      <c r="B68" s="11" t="s">
        <v>102</v>
      </c>
      <c r="C68" s="11" t="s">
        <v>251</v>
      </c>
      <c r="D68" s="11"/>
      <c r="E68" s="41">
        <f>E69</f>
        <v>0</v>
      </c>
    </row>
    <row r="69" spans="1:5" ht="37.5">
      <c r="A69" s="26" t="s">
        <v>103</v>
      </c>
      <c r="B69" s="11" t="s">
        <v>102</v>
      </c>
      <c r="C69" s="11" t="s">
        <v>250</v>
      </c>
      <c r="D69" s="11"/>
      <c r="E69" s="41">
        <f>E70</f>
        <v>0</v>
      </c>
    </row>
    <row r="70" spans="1:5" ht="18.75">
      <c r="A70" s="26" t="s">
        <v>104</v>
      </c>
      <c r="B70" s="11" t="s">
        <v>102</v>
      </c>
      <c r="C70" s="11" t="s">
        <v>250</v>
      </c>
      <c r="D70" s="11" t="s">
        <v>105</v>
      </c>
      <c r="E70" s="41"/>
    </row>
  </sheetData>
  <mergeCells count="10">
    <mergeCell ref="A1:E1"/>
    <mergeCell ref="A2:E2"/>
    <mergeCell ref="A3:E3"/>
    <mergeCell ref="A4:E4"/>
    <mergeCell ref="A5:E5"/>
    <mergeCell ref="A7:E7"/>
    <mergeCell ref="A8:E8"/>
    <mergeCell ref="A9:E9"/>
    <mergeCell ref="A10:E10"/>
    <mergeCell ref="A6:E6"/>
  </mergeCells>
  <pageMargins left="0.82677165354330717" right="0.43307086614173229" top="0.27559055118110237" bottom="0.39370078740157483" header="0.27559055118110237" footer="0.51181102362204722"/>
  <pageSetup paperSize="9" scale="86" fitToHeight="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F73"/>
  <sheetViews>
    <sheetView zoomScale="90" zoomScaleNormal="90" workbookViewId="0">
      <selection activeCell="I6" sqref="I6"/>
    </sheetView>
  </sheetViews>
  <sheetFormatPr defaultRowHeight="15.75"/>
  <cols>
    <col min="1" max="1" width="55.7109375" style="9" customWidth="1"/>
    <col min="2" max="3" width="12" style="8" customWidth="1"/>
    <col min="4" max="4" width="8.28515625" style="8" customWidth="1"/>
    <col min="5" max="5" width="11.7109375" style="8" customWidth="1"/>
    <col min="6" max="6" width="11.42578125" style="8" customWidth="1"/>
    <col min="7" max="256" width="9.140625" style="8"/>
    <col min="257" max="257" width="55.7109375" style="8" customWidth="1"/>
    <col min="258" max="259" width="12" style="8" customWidth="1"/>
    <col min="260" max="260" width="8.28515625" style="8" customWidth="1"/>
    <col min="261" max="261" width="11.7109375" style="8" customWidth="1"/>
    <col min="262" max="262" width="11.42578125" style="8" customWidth="1"/>
    <col min="263" max="512" width="9.140625" style="8"/>
    <col min="513" max="513" width="55.7109375" style="8" customWidth="1"/>
    <col min="514" max="515" width="12" style="8" customWidth="1"/>
    <col min="516" max="516" width="8.28515625" style="8" customWidth="1"/>
    <col min="517" max="517" width="11.7109375" style="8" customWidth="1"/>
    <col min="518" max="518" width="11.42578125" style="8" customWidth="1"/>
    <col min="519" max="768" width="9.140625" style="8"/>
    <col min="769" max="769" width="55.7109375" style="8" customWidth="1"/>
    <col min="770" max="771" width="12" style="8" customWidth="1"/>
    <col min="772" max="772" width="8.28515625" style="8" customWidth="1"/>
    <col min="773" max="773" width="11.7109375" style="8" customWidth="1"/>
    <col min="774" max="774" width="11.42578125" style="8" customWidth="1"/>
    <col min="775" max="1024" width="9.140625" style="8"/>
    <col min="1025" max="1025" width="55.7109375" style="8" customWidth="1"/>
    <col min="1026" max="1027" width="12" style="8" customWidth="1"/>
    <col min="1028" max="1028" width="8.28515625" style="8" customWidth="1"/>
    <col min="1029" max="1029" width="11.7109375" style="8" customWidth="1"/>
    <col min="1030" max="1030" width="11.42578125" style="8" customWidth="1"/>
    <col min="1031" max="1280" width="9.140625" style="8"/>
    <col min="1281" max="1281" width="55.7109375" style="8" customWidth="1"/>
    <col min="1282" max="1283" width="12" style="8" customWidth="1"/>
    <col min="1284" max="1284" width="8.28515625" style="8" customWidth="1"/>
    <col min="1285" max="1285" width="11.7109375" style="8" customWidth="1"/>
    <col min="1286" max="1286" width="11.42578125" style="8" customWidth="1"/>
    <col min="1287" max="1536" width="9.140625" style="8"/>
    <col min="1537" max="1537" width="55.7109375" style="8" customWidth="1"/>
    <col min="1538" max="1539" width="12" style="8" customWidth="1"/>
    <col min="1540" max="1540" width="8.28515625" style="8" customWidth="1"/>
    <col min="1541" max="1541" width="11.7109375" style="8" customWidth="1"/>
    <col min="1542" max="1542" width="11.42578125" style="8" customWidth="1"/>
    <col min="1543" max="1792" width="9.140625" style="8"/>
    <col min="1793" max="1793" width="55.7109375" style="8" customWidth="1"/>
    <col min="1794" max="1795" width="12" style="8" customWidth="1"/>
    <col min="1796" max="1796" width="8.28515625" style="8" customWidth="1"/>
    <col min="1797" max="1797" width="11.7109375" style="8" customWidth="1"/>
    <col min="1798" max="1798" width="11.42578125" style="8" customWidth="1"/>
    <col min="1799" max="2048" width="9.140625" style="8"/>
    <col min="2049" max="2049" width="55.7109375" style="8" customWidth="1"/>
    <col min="2050" max="2051" width="12" style="8" customWidth="1"/>
    <col min="2052" max="2052" width="8.28515625" style="8" customWidth="1"/>
    <col min="2053" max="2053" width="11.7109375" style="8" customWidth="1"/>
    <col min="2054" max="2054" width="11.42578125" style="8" customWidth="1"/>
    <col min="2055" max="2304" width="9.140625" style="8"/>
    <col min="2305" max="2305" width="55.7109375" style="8" customWidth="1"/>
    <col min="2306" max="2307" width="12" style="8" customWidth="1"/>
    <col min="2308" max="2308" width="8.28515625" style="8" customWidth="1"/>
    <col min="2309" max="2309" width="11.7109375" style="8" customWidth="1"/>
    <col min="2310" max="2310" width="11.42578125" style="8" customWidth="1"/>
    <col min="2311" max="2560" width="9.140625" style="8"/>
    <col min="2561" max="2561" width="55.7109375" style="8" customWidth="1"/>
    <col min="2562" max="2563" width="12" style="8" customWidth="1"/>
    <col min="2564" max="2564" width="8.28515625" style="8" customWidth="1"/>
    <col min="2565" max="2565" width="11.7109375" style="8" customWidth="1"/>
    <col min="2566" max="2566" width="11.42578125" style="8" customWidth="1"/>
    <col min="2567" max="2816" width="9.140625" style="8"/>
    <col min="2817" max="2817" width="55.7109375" style="8" customWidth="1"/>
    <col min="2818" max="2819" width="12" style="8" customWidth="1"/>
    <col min="2820" max="2820" width="8.28515625" style="8" customWidth="1"/>
    <col min="2821" max="2821" width="11.7109375" style="8" customWidth="1"/>
    <col min="2822" max="2822" width="11.42578125" style="8" customWidth="1"/>
    <col min="2823" max="3072" width="9.140625" style="8"/>
    <col min="3073" max="3073" width="55.7109375" style="8" customWidth="1"/>
    <col min="3074" max="3075" width="12" style="8" customWidth="1"/>
    <col min="3076" max="3076" width="8.28515625" style="8" customWidth="1"/>
    <col min="3077" max="3077" width="11.7109375" style="8" customWidth="1"/>
    <col min="3078" max="3078" width="11.42578125" style="8" customWidth="1"/>
    <col min="3079" max="3328" width="9.140625" style="8"/>
    <col min="3329" max="3329" width="55.7109375" style="8" customWidth="1"/>
    <col min="3330" max="3331" width="12" style="8" customWidth="1"/>
    <col min="3332" max="3332" width="8.28515625" style="8" customWidth="1"/>
    <col min="3333" max="3333" width="11.7109375" style="8" customWidth="1"/>
    <col min="3334" max="3334" width="11.42578125" style="8" customWidth="1"/>
    <col min="3335" max="3584" width="9.140625" style="8"/>
    <col min="3585" max="3585" width="55.7109375" style="8" customWidth="1"/>
    <col min="3586" max="3587" width="12" style="8" customWidth="1"/>
    <col min="3588" max="3588" width="8.28515625" style="8" customWidth="1"/>
    <col min="3589" max="3589" width="11.7109375" style="8" customWidth="1"/>
    <col min="3590" max="3590" width="11.42578125" style="8" customWidth="1"/>
    <col min="3591" max="3840" width="9.140625" style="8"/>
    <col min="3841" max="3841" width="55.7109375" style="8" customWidth="1"/>
    <col min="3842" max="3843" width="12" style="8" customWidth="1"/>
    <col min="3844" max="3844" width="8.28515625" style="8" customWidth="1"/>
    <col min="3845" max="3845" width="11.7109375" style="8" customWidth="1"/>
    <col min="3846" max="3846" width="11.42578125" style="8" customWidth="1"/>
    <col min="3847" max="4096" width="9.140625" style="8"/>
    <col min="4097" max="4097" width="55.7109375" style="8" customWidth="1"/>
    <col min="4098" max="4099" width="12" style="8" customWidth="1"/>
    <col min="4100" max="4100" width="8.28515625" style="8" customWidth="1"/>
    <col min="4101" max="4101" width="11.7109375" style="8" customWidth="1"/>
    <col min="4102" max="4102" width="11.42578125" style="8" customWidth="1"/>
    <col min="4103" max="4352" width="9.140625" style="8"/>
    <col min="4353" max="4353" width="55.7109375" style="8" customWidth="1"/>
    <col min="4354" max="4355" width="12" style="8" customWidth="1"/>
    <col min="4356" max="4356" width="8.28515625" style="8" customWidth="1"/>
    <col min="4357" max="4357" width="11.7109375" style="8" customWidth="1"/>
    <col min="4358" max="4358" width="11.42578125" style="8" customWidth="1"/>
    <col min="4359" max="4608" width="9.140625" style="8"/>
    <col min="4609" max="4609" width="55.7109375" style="8" customWidth="1"/>
    <col min="4610" max="4611" width="12" style="8" customWidth="1"/>
    <col min="4612" max="4612" width="8.28515625" style="8" customWidth="1"/>
    <col min="4613" max="4613" width="11.7109375" style="8" customWidth="1"/>
    <col min="4614" max="4614" width="11.42578125" style="8" customWidth="1"/>
    <col min="4615" max="4864" width="9.140625" style="8"/>
    <col min="4865" max="4865" width="55.7109375" style="8" customWidth="1"/>
    <col min="4866" max="4867" width="12" style="8" customWidth="1"/>
    <col min="4868" max="4868" width="8.28515625" style="8" customWidth="1"/>
    <col min="4869" max="4869" width="11.7109375" style="8" customWidth="1"/>
    <col min="4870" max="4870" width="11.42578125" style="8" customWidth="1"/>
    <col min="4871" max="5120" width="9.140625" style="8"/>
    <col min="5121" max="5121" width="55.7109375" style="8" customWidth="1"/>
    <col min="5122" max="5123" width="12" style="8" customWidth="1"/>
    <col min="5124" max="5124" width="8.28515625" style="8" customWidth="1"/>
    <col min="5125" max="5125" width="11.7109375" style="8" customWidth="1"/>
    <col min="5126" max="5126" width="11.42578125" style="8" customWidth="1"/>
    <col min="5127" max="5376" width="9.140625" style="8"/>
    <col min="5377" max="5377" width="55.7109375" style="8" customWidth="1"/>
    <col min="5378" max="5379" width="12" style="8" customWidth="1"/>
    <col min="5380" max="5380" width="8.28515625" style="8" customWidth="1"/>
    <col min="5381" max="5381" width="11.7109375" style="8" customWidth="1"/>
    <col min="5382" max="5382" width="11.42578125" style="8" customWidth="1"/>
    <col min="5383" max="5632" width="9.140625" style="8"/>
    <col min="5633" max="5633" width="55.7109375" style="8" customWidth="1"/>
    <col min="5634" max="5635" width="12" style="8" customWidth="1"/>
    <col min="5636" max="5636" width="8.28515625" style="8" customWidth="1"/>
    <col min="5637" max="5637" width="11.7109375" style="8" customWidth="1"/>
    <col min="5638" max="5638" width="11.42578125" style="8" customWidth="1"/>
    <col min="5639" max="5888" width="9.140625" style="8"/>
    <col min="5889" max="5889" width="55.7109375" style="8" customWidth="1"/>
    <col min="5890" max="5891" width="12" style="8" customWidth="1"/>
    <col min="5892" max="5892" width="8.28515625" style="8" customWidth="1"/>
    <col min="5893" max="5893" width="11.7109375" style="8" customWidth="1"/>
    <col min="5894" max="5894" width="11.42578125" style="8" customWidth="1"/>
    <col min="5895" max="6144" width="9.140625" style="8"/>
    <col min="6145" max="6145" width="55.7109375" style="8" customWidth="1"/>
    <col min="6146" max="6147" width="12" style="8" customWidth="1"/>
    <col min="6148" max="6148" width="8.28515625" style="8" customWidth="1"/>
    <col min="6149" max="6149" width="11.7109375" style="8" customWidth="1"/>
    <col min="6150" max="6150" width="11.42578125" style="8" customWidth="1"/>
    <col min="6151" max="6400" width="9.140625" style="8"/>
    <col min="6401" max="6401" width="55.7109375" style="8" customWidth="1"/>
    <col min="6402" max="6403" width="12" style="8" customWidth="1"/>
    <col min="6404" max="6404" width="8.28515625" style="8" customWidth="1"/>
    <col min="6405" max="6405" width="11.7109375" style="8" customWidth="1"/>
    <col min="6406" max="6406" width="11.42578125" style="8" customWidth="1"/>
    <col min="6407" max="6656" width="9.140625" style="8"/>
    <col min="6657" max="6657" width="55.7109375" style="8" customWidth="1"/>
    <col min="6658" max="6659" width="12" style="8" customWidth="1"/>
    <col min="6660" max="6660" width="8.28515625" style="8" customWidth="1"/>
    <col min="6661" max="6661" width="11.7109375" style="8" customWidth="1"/>
    <col min="6662" max="6662" width="11.42578125" style="8" customWidth="1"/>
    <col min="6663" max="6912" width="9.140625" style="8"/>
    <col min="6913" max="6913" width="55.7109375" style="8" customWidth="1"/>
    <col min="6914" max="6915" width="12" style="8" customWidth="1"/>
    <col min="6916" max="6916" width="8.28515625" style="8" customWidth="1"/>
    <col min="6917" max="6917" width="11.7109375" style="8" customWidth="1"/>
    <col min="6918" max="6918" width="11.42578125" style="8" customWidth="1"/>
    <col min="6919" max="7168" width="9.140625" style="8"/>
    <col min="7169" max="7169" width="55.7109375" style="8" customWidth="1"/>
    <col min="7170" max="7171" width="12" style="8" customWidth="1"/>
    <col min="7172" max="7172" width="8.28515625" style="8" customWidth="1"/>
    <col min="7173" max="7173" width="11.7109375" style="8" customWidth="1"/>
    <col min="7174" max="7174" width="11.42578125" style="8" customWidth="1"/>
    <col min="7175" max="7424" width="9.140625" style="8"/>
    <col min="7425" max="7425" width="55.7109375" style="8" customWidth="1"/>
    <col min="7426" max="7427" width="12" style="8" customWidth="1"/>
    <col min="7428" max="7428" width="8.28515625" style="8" customWidth="1"/>
    <col min="7429" max="7429" width="11.7109375" style="8" customWidth="1"/>
    <col min="7430" max="7430" width="11.42578125" style="8" customWidth="1"/>
    <col min="7431" max="7680" width="9.140625" style="8"/>
    <col min="7681" max="7681" width="55.7109375" style="8" customWidth="1"/>
    <col min="7682" max="7683" width="12" style="8" customWidth="1"/>
    <col min="7684" max="7684" width="8.28515625" style="8" customWidth="1"/>
    <col min="7685" max="7685" width="11.7109375" style="8" customWidth="1"/>
    <col min="7686" max="7686" width="11.42578125" style="8" customWidth="1"/>
    <col min="7687" max="7936" width="9.140625" style="8"/>
    <col min="7937" max="7937" width="55.7109375" style="8" customWidth="1"/>
    <col min="7938" max="7939" width="12" style="8" customWidth="1"/>
    <col min="7940" max="7940" width="8.28515625" style="8" customWidth="1"/>
    <col min="7941" max="7941" width="11.7109375" style="8" customWidth="1"/>
    <col min="7942" max="7942" width="11.42578125" style="8" customWidth="1"/>
    <col min="7943" max="8192" width="9.140625" style="8"/>
    <col min="8193" max="8193" width="55.7109375" style="8" customWidth="1"/>
    <col min="8194" max="8195" width="12" style="8" customWidth="1"/>
    <col min="8196" max="8196" width="8.28515625" style="8" customWidth="1"/>
    <col min="8197" max="8197" width="11.7109375" style="8" customWidth="1"/>
    <col min="8198" max="8198" width="11.42578125" style="8" customWidth="1"/>
    <col min="8199" max="8448" width="9.140625" style="8"/>
    <col min="8449" max="8449" width="55.7109375" style="8" customWidth="1"/>
    <col min="8450" max="8451" width="12" style="8" customWidth="1"/>
    <col min="8452" max="8452" width="8.28515625" style="8" customWidth="1"/>
    <col min="8453" max="8453" width="11.7109375" style="8" customWidth="1"/>
    <col min="8454" max="8454" width="11.42578125" style="8" customWidth="1"/>
    <col min="8455" max="8704" width="9.140625" style="8"/>
    <col min="8705" max="8705" width="55.7109375" style="8" customWidth="1"/>
    <col min="8706" max="8707" width="12" style="8" customWidth="1"/>
    <col min="8708" max="8708" width="8.28515625" style="8" customWidth="1"/>
    <col min="8709" max="8709" width="11.7109375" style="8" customWidth="1"/>
    <col min="8710" max="8710" width="11.42578125" style="8" customWidth="1"/>
    <col min="8711" max="8960" width="9.140625" style="8"/>
    <col min="8961" max="8961" width="55.7109375" style="8" customWidth="1"/>
    <col min="8962" max="8963" width="12" style="8" customWidth="1"/>
    <col min="8964" max="8964" width="8.28515625" style="8" customWidth="1"/>
    <col min="8965" max="8965" width="11.7109375" style="8" customWidth="1"/>
    <col min="8966" max="8966" width="11.42578125" style="8" customWidth="1"/>
    <col min="8967" max="9216" width="9.140625" style="8"/>
    <col min="9217" max="9217" width="55.7109375" style="8" customWidth="1"/>
    <col min="9218" max="9219" width="12" style="8" customWidth="1"/>
    <col min="9220" max="9220" width="8.28515625" style="8" customWidth="1"/>
    <col min="9221" max="9221" width="11.7109375" style="8" customWidth="1"/>
    <col min="9222" max="9222" width="11.42578125" style="8" customWidth="1"/>
    <col min="9223" max="9472" width="9.140625" style="8"/>
    <col min="9473" max="9473" width="55.7109375" style="8" customWidth="1"/>
    <col min="9474" max="9475" width="12" style="8" customWidth="1"/>
    <col min="9476" max="9476" width="8.28515625" style="8" customWidth="1"/>
    <col min="9477" max="9477" width="11.7109375" style="8" customWidth="1"/>
    <col min="9478" max="9478" width="11.42578125" style="8" customWidth="1"/>
    <col min="9479" max="9728" width="9.140625" style="8"/>
    <col min="9729" max="9729" width="55.7109375" style="8" customWidth="1"/>
    <col min="9730" max="9731" width="12" style="8" customWidth="1"/>
    <col min="9732" max="9732" width="8.28515625" style="8" customWidth="1"/>
    <col min="9733" max="9733" width="11.7109375" style="8" customWidth="1"/>
    <col min="9734" max="9734" width="11.42578125" style="8" customWidth="1"/>
    <col min="9735" max="9984" width="9.140625" style="8"/>
    <col min="9985" max="9985" width="55.7109375" style="8" customWidth="1"/>
    <col min="9986" max="9987" width="12" style="8" customWidth="1"/>
    <col min="9988" max="9988" width="8.28515625" style="8" customWidth="1"/>
    <col min="9989" max="9989" width="11.7109375" style="8" customWidth="1"/>
    <col min="9990" max="9990" width="11.42578125" style="8" customWidth="1"/>
    <col min="9991" max="10240" width="9.140625" style="8"/>
    <col min="10241" max="10241" width="55.7109375" style="8" customWidth="1"/>
    <col min="10242" max="10243" width="12" style="8" customWidth="1"/>
    <col min="10244" max="10244" width="8.28515625" style="8" customWidth="1"/>
    <col min="10245" max="10245" width="11.7109375" style="8" customWidth="1"/>
    <col min="10246" max="10246" width="11.42578125" style="8" customWidth="1"/>
    <col min="10247" max="10496" width="9.140625" style="8"/>
    <col min="10497" max="10497" width="55.7109375" style="8" customWidth="1"/>
    <col min="10498" max="10499" width="12" style="8" customWidth="1"/>
    <col min="10500" max="10500" width="8.28515625" style="8" customWidth="1"/>
    <col min="10501" max="10501" width="11.7109375" style="8" customWidth="1"/>
    <col min="10502" max="10502" width="11.42578125" style="8" customWidth="1"/>
    <col min="10503" max="10752" width="9.140625" style="8"/>
    <col min="10753" max="10753" width="55.7109375" style="8" customWidth="1"/>
    <col min="10754" max="10755" width="12" style="8" customWidth="1"/>
    <col min="10756" max="10756" width="8.28515625" style="8" customWidth="1"/>
    <col min="10757" max="10757" width="11.7109375" style="8" customWidth="1"/>
    <col min="10758" max="10758" width="11.42578125" style="8" customWidth="1"/>
    <col min="10759" max="11008" width="9.140625" style="8"/>
    <col min="11009" max="11009" width="55.7109375" style="8" customWidth="1"/>
    <col min="11010" max="11011" width="12" style="8" customWidth="1"/>
    <col min="11012" max="11012" width="8.28515625" style="8" customWidth="1"/>
    <col min="11013" max="11013" width="11.7109375" style="8" customWidth="1"/>
    <col min="11014" max="11014" width="11.42578125" style="8" customWidth="1"/>
    <col min="11015" max="11264" width="9.140625" style="8"/>
    <col min="11265" max="11265" width="55.7109375" style="8" customWidth="1"/>
    <col min="11266" max="11267" width="12" style="8" customWidth="1"/>
    <col min="11268" max="11268" width="8.28515625" style="8" customWidth="1"/>
    <col min="11269" max="11269" width="11.7109375" style="8" customWidth="1"/>
    <col min="11270" max="11270" width="11.42578125" style="8" customWidth="1"/>
    <col min="11271" max="11520" width="9.140625" style="8"/>
    <col min="11521" max="11521" width="55.7109375" style="8" customWidth="1"/>
    <col min="11522" max="11523" width="12" style="8" customWidth="1"/>
    <col min="11524" max="11524" width="8.28515625" style="8" customWidth="1"/>
    <col min="11525" max="11525" width="11.7109375" style="8" customWidth="1"/>
    <col min="11526" max="11526" width="11.42578125" style="8" customWidth="1"/>
    <col min="11527" max="11776" width="9.140625" style="8"/>
    <col min="11777" max="11777" width="55.7109375" style="8" customWidth="1"/>
    <col min="11778" max="11779" width="12" style="8" customWidth="1"/>
    <col min="11780" max="11780" width="8.28515625" style="8" customWidth="1"/>
    <col min="11781" max="11781" width="11.7109375" style="8" customWidth="1"/>
    <col min="11782" max="11782" width="11.42578125" style="8" customWidth="1"/>
    <col min="11783" max="12032" width="9.140625" style="8"/>
    <col min="12033" max="12033" width="55.7109375" style="8" customWidth="1"/>
    <col min="12034" max="12035" width="12" style="8" customWidth="1"/>
    <col min="12036" max="12036" width="8.28515625" style="8" customWidth="1"/>
    <col min="12037" max="12037" width="11.7109375" style="8" customWidth="1"/>
    <col min="12038" max="12038" width="11.42578125" style="8" customWidth="1"/>
    <col min="12039" max="12288" width="9.140625" style="8"/>
    <col min="12289" max="12289" width="55.7109375" style="8" customWidth="1"/>
    <col min="12290" max="12291" width="12" style="8" customWidth="1"/>
    <col min="12292" max="12292" width="8.28515625" style="8" customWidth="1"/>
    <col min="12293" max="12293" width="11.7109375" style="8" customWidth="1"/>
    <col min="12294" max="12294" width="11.42578125" style="8" customWidth="1"/>
    <col min="12295" max="12544" width="9.140625" style="8"/>
    <col min="12545" max="12545" width="55.7109375" style="8" customWidth="1"/>
    <col min="12546" max="12547" width="12" style="8" customWidth="1"/>
    <col min="12548" max="12548" width="8.28515625" style="8" customWidth="1"/>
    <col min="12549" max="12549" width="11.7109375" style="8" customWidth="1"/>
    <col min="12550" max="12550" width="11.42578125" style="8" customWidth="1"/>
    <col min="12551" max="12800" width="9.140625" style="8"/>
    <col min="12801" max="12801" width="55.7109375" style="8" customWidth="1"/>
    <col min="12802" max="12803" width="12" style="8" customWidth="1"/>
    <col min="12804" max="12804" width="8.28515625" style="8" customWidth="1"/>
    <col min="12805" max="12805" width="11.7109375" style="8" customWidth="1"/>
    <col min="12806" max="12806" width="11.42578125" style="8" customWidth="1"/>
    <col min="12807" max="13056" width="9.140625" style="8"/>
    <col min="13057" max="13057" width="55.7109375" style="8" customWidth="1"/>
    <col min="13058" max="13059" width="12" style="8" customWidth="1"/>
    <col min="13060" max="13060" width="8.28515625" style="8" customWidth="1"/>
    <col min="13061" max="13061" width="11.7109375" style="8" customWidth="1"/>
    <col min="13062" max="13062" width="11.42578125" style="8" customWidth="1"/>
    <col min="13063" max="13312" width="9.140625" style="8"/>
    <col min="13313" max="13313" width="55.7109375" style="8" customWidth="1"/>
    <col min="13314" max="13315" width="12" style="8" customWidth="1"/>
    <col min="13316" max="13316" width="8.28515625" style="8" customWidth="1"/>
    <col min="13317" max="13317" width="11.7109375" style="8" customWidth="1"/>
    <col min="13318" max="13318" width="11.42578125" style="8" customWidth="1"/>
    <col min="13319" max="13568" width="9.140625" style="8"/>
    <col min="13569" max="13569" width="55.7109375" style="8" customWidth="1"/>
    <col min="13570" max="13571" width="12" style="8" customWidth="1"/>
    <col min="13572" max="13572" width="8.28515625" style="8" customWidth="1"/>
    <col min="13573" max="13573" width="11.7109375" style="8" customWidth="1"/>
    <col min="13574" max="13574" width="11.42578125" style="8" customWidth="1"/>
    <col min="13575" max="13824" width="9.140625" style="8"/>
    <col min="13825" max="13825" width="55.7109375" style="8" customWidth="1"/>
    <col min="13826" max="13827" width="12" style="8" customWidth="1"/>
    <col min="13828" max="13828" width="8.28515625" style="8" customWidth="1"/>
    <col min="13829" max="13829" width="11.7109375" style="8" customWidth="1"/>
    <col min="13830" max="13830" width="11.42578125" style="8" customWidth="1"/>
    <col min="13831" max="14080" width="9.140625" style="8"/>
    <col min="14081" max="14081" width="55.7109375" style="8" customWidth="1"/>
    <col min="14082" max="14083" width="12" style="8" customWidth="1"/>
    <col min="14084" max="14084" width="8.28515625" style="8" customWidth="1"/>
    <col min="14085" max="14085" width="11.7109375" style="8" customWidth="1"/>
    <col min="14086" max="14086" width="11.42578125" style="8" customWidth="1"/>
    <col min="14087" max="14336" width="9.140625" style="8"/>
    <col min="14337" max="14337" width="55.7109375" style="8" customWidth="1"/>
    <col min="14338" max="14339" width="12" style="8" customWidth="1"/>
    <col min="14340" max="14340" width="8.28515625" style="8" customWidth="1"/>
    <col min="14341" max="14341" width="11.7109375" style="8" customWidth="1"/>
    <col min="14342" max="14342" width="11.42578125" style="8" customWidth="1"/>
    <col min="14343" max="14592" width="9.140625" style="8"/>
    <col min="14593" max="14593" width="55.7109375" style="8" customWidth="1"/>
    <col min="14594" max="14595" width="12" style="8" customWidth="1"/>
    <col min="14596" max="14596" width="8.28515625" style="8" customWidth="1"/>
    <col min="14597" max="14597" width="11.7109375" style="8" customWidth="1"/>
    <col min="14598" max="14598" width="11.42578125" style="8" customWidth="1"/>
    <col min="14599" max="14848" width="9.140625" style="8"/>
    <col min="14849" max="14849" width="55.7109375" style="8" customWidth="1"/>
    <col min="14850" max="14851" width="12" style="8" customWidth="1"/>
    <col min="14852" max="14852" width="8.28515625" style="8" customWidth="1"/>
    <col min="14853" max="14853" width="11.7109375" style="8" customWidth="1"/>
    <col min="14854" max="14854" width="11.42578125" style="8" customWidth="1"/>
    <col min="14855" max="15104" width="9.140625" style="8"/>
    <col min="15105" max="15105" width="55.7109375" style="8" customWidth="1"/>
    <col min="15106" max="15107" width="12" style="8" customWidth="1"/>
    <col min="15108" max="15108" width="8.28515625" style="8" customWidth="1"/>
    <col min="15109" max="15109" width="11.7109375" style="8" customWidth="1"/>
    <col min="15110" max="15110" width="11.42578125" style="8" customWidth="1"/>
    <col min="15111" max="15360" width="9.140625" style="8"/>
    <col min="15361" max="15361" width="55.7109375" style="8" customWidth="1"/>
    <col min="15362" max="15363" width="12" style="8" customWidth="1"/>
    <col min="15364" max="15364" width="8.28515625" style="8" customWidth="1"/>
    <col min="15365" max="15365" width="11.7109375" style="8" customWidth="1"/>
    <col min="15366" max="15366" width="11.42578125" style="8" customWidth="1"/>
    <col min="15367" max="15616" width="9.140625" style="8"/>
    <col min="15617" max="15617" width="55.7109375" style="8" customWidth="1"/>
    <col min="15618" max="15619" width="12" style="8" customWidth="1"/>
    <col min="15620" max="15620" width="8.28515625" style="8" customWidth="1"/>
    <col min="15621" max="15621" width="11.7109375" style="8" customWidth="1"/>
    <col min="15622" max="15622" width="11.42578125" style="8" customWidth="1"/>
    <col min="15623" max="15872" width="9.140625" style="8"/>
    <col min="15873" max="15873" width="55.7109375" style="8" customWidth="1"/>
    <col min="15874" max="15875" width="12" style="8" customWidth="1"/>
    <col min="15876" max="15876" width="8.28515625" style="8" customWidth="1"/>
    <col min="15877" max="15877" width="11.7109375" style="8" customWidth="1"/>
    <col min="15878" max="15878" width="11.42578125" style="8" customWidth="1"/>
    <col min="15879" max="16128" width="9.140625" style="8"/>
    <col min="16129" max="16129" width="55.7109375" style="8" customWidth="1"/>
    <col min="16130" max="16131" width="12" style="8" customWidth="1"/>
    <col min="16132" max="16132" width="8.28515625" style="8" customWidth="1"/>
    <col min="16133" max="16133" width="11.7109375" style="8" customWidth="1"/>
    <col min="16134" max="16134" width="11.42578125" style="8" customWidth="1"/>
    <col min="16135" max="16384" width="9.140625" style="8"/>
  </cols>
  <sheetData>
    <row r="1" spans="1:6" s="5" customFormat="1" ht="18.75">
      <c r="A1" s="105" t="s">
        <v>255</v>
      </c>
      <c r="B1" s="105"/>
      <c r="C1" s="105"/>
      <c r="D1" s="105"/>
      <c r="E1" s="105"/>
      <c r="F1" s="105"/>
    </row>
    <row r="2" spans="1:6" s="5" customFormat="1" ht="18.75" customHeight="1">
      <c r="A2" s="105" t="s">
        <v>272</v>
      </c>
      <c r="B2" s="105"/>
      <c r="C2" s="105"/>
      <c r="D2" s="105"/>
      <c r="E2" s="105"/>
      <c r="F2" s="105"/>
    </row>
    <row r="3" spans="1:6" s="5" customFormat="1" ht="18.75" customHeight="1">
      <c r="A3" s="105" t="s">
        <v>11</v>
      </c>
      <c r="B3" s="105"/>
      <c r="C3" s="105"/>
      <c r="D3" s="105"/>
      <c r="E3" s="105"/>
      <c r="F3" s="105"/>
    </row>
    <row r="4" spans="1:6" s="5" customFormat="1" ht="18.75">
      <c r="A4" s="105" t="s">
        <v>289</v>
      </c>
      <c r="B4" s="105"/>
      <c r="C4" s="105"/>
      <c r="D4" s="105"/>
      <c r="E4" s="105"/>
      <c r="F4" s="105"/>
    </row>
    <row r="5" spans="1:6" s="5" customFormat="1" ht="18.75" customHeight="1">
      <c r="A5" s="105" t="s">
        <v>273</v>
      </c>
      <c r="B5" s="105"/>
      <c r="C5" s="105"/>
      <c r="D5" s="105"/>
      <c r="E5" s="105"/>
      <c r="F5" s="105"/>
    </row>
    <row r="6" spans="1:6" s="5" customFormat="1" ht="18.75" customHeight="1">
      <c r="A6" s="105" t="s">
        <v>11</v>
      </c>
      <c r="B6" s="105"/>
      <c r="C6" s="105"/>
      <c r="D6" s="105"/>
      <c r="E6" s="105"/>
      <c r="F6" s="105"/>
    </row>
    <row r="7" spans="1:6" s="5" customFormat="1" ht="18.75" customHeight="1">
      <c r="A7" s="105" t="s">
        <v>13</v>
      </c>
      <c r="B7" s="105"/>
      <c r="C7" s="105"/>
      <c r="D7" s="105"/>
      <c r="E7" s="105"/>
      <c r="F7" s="105"/>
    </row>
    <row r="8" spans="1:6" ht="18.75">
      <c r="A8" s="102"/>
      <c r="B8" s="102"/>
      <c r="C8" s="102"/>
      <c r="D8" s="102"/>
      <c r="E8" s="102"/>
    </row>
    <row r="9" spans="1:6" ht="102.75" customHeight="1">
      <c r="A9" s="103" t="s">
        <v>282</v>
      </c>
      <c r="B9" s="103"/>
      <c r="C9" s="103"/>
      <c r="D9" s="103"/>
      <c r="E9" s="103"/>
      <c r="F9" s="103"/>
    </row>
    <row r="10" spans="1:6" s="9" customFormat="1">
      <c r="A10" s="106" t="s">
        <v>28</v>
      </c>
      <c r="B10" s="106"/>
      <c r="C10" s="106"/>
      <c r="D10" s="106"/>
      <c r="E10" s="106"/>
      <c r="F10" s="106"/>
    </row>
    <row r="11" spans="1:6" s="9" customFormat="1">
      <c r="A11" s="107" t="s">
        <v>71</v>
      </c>
      <c r="B11" s="107" t="s">
        <v>72</v>
      </c>
      <c r="C11" s="107" t="s">
        <v>73</v>
      </c>
      <c r="D11" s="107" t="s">
        <v>74</v>
      </c>
      <c r="E11" s="109" t="s">
        <v>75</v>
      </c>
      <c r="F11" s="109"/>
    </row>
    <row r="12" spans="1:6" s="9" customFormat="1">
      <c r="A12" s="108"/>
      <c r="B12" s="108"/>
      <c r="C12" s="108"/>
      <c r="D12" s="108"/>
      <c r="E12" s="4" t="s">
        <v>67</v>
      </c>
      <c r="F12" s="4" t="s">
        <v>69</v>
      </c>
    </row>
    <row r="13" spans="1:6" s="9" customFormat="1">
      <c r="A13" s="3">
        <v>1</v>
      </c>
      <c r="B13" s="3">
        <v>2</v>
      </c>
      <c r="C13" s="3">
        <v>3</v>
      </c>
      <c r="D13" s="3">
        <v>4</v>
      </c>
      <c r="E13" s="3">
        <v>5</v>
      </c>
      <c r="F13" s="3">
        <v>6</v>
      </c>
    </row>
    <row r="14" spans="1:6" s="9" customFormat="1" ht="18.75">
      <c r="A14" s="51" t="s">
        <v>30</v>
      </c>
      <c r="B14" s="34"/>
      <c r="C14" s="35"/>
      <c r="D14" s="35"/>
      <c r="E14" s="39">
        <f>E15+E30+E36+E46+E53+E67+E72</f>
        <v>3065.2999999999997</v>
      </c>
      <c r="F14" s="39">
        <f>F15+F30+F36+F46+F53+F67+F72</f>
        <v>3065.9</v>
      </c>
    </row>
    <row r="15" spans="1:6" s="9" customFormat="1" ht="37.5">
      <c r="A15" s="51" t="s">
        <v>76</v>
      </c>
      <c r="B15" s="34" t="s">
        <v>77</v>
      </c>
      <c r="C15" s="35"/>
      <c r="D15" s="35"/>
      <c r="E15" s="39">
        <f>E16+E20+E26</f>
        <v>1686.4</v>
      </c>
      <c r="F15" s="39">
        <f>F16+F20+F26</f>
        <v>1686.4</v>
      </c>
    </row>
    <row r="16" spans="1:6" s="9" customFormat="1" ht="56.25">
      <c r="A16" s="49" t="s">
        <v>243</v>
      </c>
      <c r="B16" s="36" t="s">
        <v>235</v>
      </c>
      <c r="C16" s="50"/>
      <c r="D16" s="50"/>
      <c r="E16" s="41">
        <f t="shared" ref="E16:F18" si="0">E17</f>
        <v>466.2</v>
      </c>
      <c r="F16" s="41">
        <f t="shared" si="0"/>
        <v>466.2</v>
      </c>
    </row>
    <row r="17" spans="1:6" s="9" customFormat="1" ht="112.5">
      <c r="A17" s="49" t="s">
        <v>275</v>
      </c>
      <c r="B17" s="36" t="s">
        <v>235</v>
      </c>
      <c r="C17" s="50">
        <v>2900000</v>
      </c>
      <c r="D17" s="50"/>
      <c r="E17" s="41">
        <f t="shared" si="0"/>
        <v>466.2</v>
      </c>
      <c r="F17" s="41">
        <f t="shared" si="0"/>
        <v>466.2</v>
      </c>
    </row>
    <row r="18" spans="1:6" s="9" customFormat="1" ht="18.75">
      <c r="A18" s="49" t="s">
        <v>242</v>
      </c>
      <c r="B18" s="36" t="s">
        <v>235</v>
      </c>
      <c r="C18" s="50">
        <v>2900203</v>
      </c>
      <c r="D18" s="50"/>
      <c r="E18" s="41">
        <f t="shared" si="0"/>
        <v>466.2</v>
      </c>
      <c r="F18" s="41">
        <f t="shared" si="0"/>
        <v>466.2</v>
      </c>
    </row>
    <row r="19" spans="1:6" s="9" customFormat="1" ht="112.5">
      <c r="A19" s="49" t="s">
        <v>79</v>
      </c>
      <c r="B19" s="36" t="s">
        <v>235</v>
      </c>
      <c r="C19" s="50">
        <v>2900203</v>
      </c>
      <c r="D19" s="50">
        <v>100</v>
      </c>
      <c r="E19" s="41">
        <v>466.2</v>
      </c>
      <c r="F19" s="41">
        <v>466.2</v>
      </c>
    </row>
    <row r="20" spans="1:6" s="9" customFormat="1" ht="93.75">
      <c r="A20" s="49" t="s">
        <v>82</v>
      </c>
      <c r="B20" s="36" t="s">
        <v>83</v>
      </c>
      <c r="C20" s="50"/>
      <c r="D20" s="50"/>
      <c r="E20" s="41">
        <f>E21</f>
        <v>1219.2</v>
      </c>
      <c r="F20" s="41">
        <f>F21</f>
        <v>1219.2</v>
      </c>
    </row>
    <row r="21" spans="1:6" s="9" customFormat="1" ht="112.5">
      <c r="A21" s="49" t="s">
        <v>276</v>
      </c>
      <c r="B21" s="36" t="s">
        <v>83</v>
      </c>
      <c r="C21" s="50">
        <v>2900000</v>
      </c>
      <c r="D21" s="50"/>
      <c r="E21" s="41">
        <f>E22</f>
        <v>1219.2</v>
      </c>
      <c r="F21" s="41">
        <f>F22</f>
        <v>1219.2</v>
      </c>
    </row>
    <row r="22" spans="1:6" s="9" customFormat="1" ht="37.5">
      <c r="A22" s="49" t="s">
        <v>78</v>
      </c>
      <c r="B22" s="36" t="s">
        <v>83</v>
      </c>
      <c r="C22" s="50">
        <v>2900204</v>
      </c>
      <c r="D22" s="50"/>
      <c r="E22" s="41">
        <f>E23+E24+E25</f>
        <v>1219.2</v>
      </c>
      <c r="F22" s="41">
        <f>F23+F24+F25</f>
        <v>1219.2</v>
      </c>
    </row>
    <row r="23" spans="1:6" s="9" customFormat="1" ht="112.5">
      <c r="A23" s="49" t="s">
        <v>79</v>
      </c>
      <c r="B23" s="36" t="s">
        <v>83</v>
      </c>
      <c r="C23" s="50">
        <v>2900204</v>
      </c>
      <c r="D23" s="50">
        <v>100</v>
      </c>
      <c r="E23" s="41">
        <v>647.9</v>
      </c>
      <c r="F23" s="41">
        <v>647.9</v>
      </c>
    </row>
    <row r="24" spans="1:6" s="9" customFormat="1" ht="37.5">
      <c r="A24" s="49" t="s">
        <v>80</v>
      </c>
      <c r="B24" s="36" t="s">
        <v>83</v>
      </c>
      <c r="C24" s="50">
        <v>2900204</v>
      </c>
      <c r="D24" s="50">
        <v>200</v>
      </c>
      <c r="E24" s="41">
        <v>529.6</v>
      </c>
      <c r="F24" s="41">
        <v>529.6</v>
      </c>
    </row>
    <row r="25" spans="1:6" s="9" customFormat="1" ht="18.75">
      <c r="A25" s="49" t="s">
        <v>81</v>
      </c>
      <c r="B25" s="36" t="s">
        <v>83</v>
      </c>
      <c r="C25" s="50">
        <v>2900204</v>
      </c>
      <c r="D25" s="50">
        <v>800</v>
      </c>
      <c r="E25" s="41">
        <v>41.7</v>
      </c>
      <c r="F25" s="41">
        <v>41.7</v>
      </c>
    </row>
    <row r="26" spans="1:6" ht="18.75">
      <c r="A26" s="51" t="s">
        <v>84</v>
      </c>
      <c r="B26" s="34" t="s">
        <v>85</v>
      </c>
      <c r="C26" s="35"/>
      <c r="D26" s="35"/>
      <c r="E26" s="46">
        <f t="shared" ref="E26:F28" si="1">E27</f>
        <v>1</v>
      </c>
      <c r="F26" s="46">
        <f t="shared" si="1"/>
        <v>1</v>
      </c>
    </row>
    <row r="27" spans="1:6" ht="18.75">
      <c r="A27" s="49" t="s">
        <v>86</v>
      </c>
      <c r="B27" s="36" t="s">
        <v>85</v>
      </c>
      <c r="C27" s="50">
        <v>9900000</v>
      </c>
      <c r="D27" s="50"/>
      <c r="E27" s="41">
        <f t="shared" si="1"/>
        <v>1</v>
      </c>
      <c r="F27" s="41">
        <f t="shared" si="1"/>
        <v>1</v>
      </c>
    </row>
    <row r="28" spans="1:6" ht="18.75">
      <c r="A28" s="49" t="s">
        <v>87</v>
      </c>
      <c r="B28" s="36" t="s">
        <v>85</v>
      </c>
      <c r="C28" s="50">
        <v>9900750</v>
      </c>
      <c r="D28" s="50"/>
      <c r="E28" s="41">
        <f t="shared" si="1"/>
        <v>1</v>
      </c>
      <c r="F28" s="41">
        <f t="shared" si="1"/>
        <v>1</v>
      </c>
    </row>
    <row r="29" spans="1:6" ht="18.75">
      <c r="A29" s="49" t="s">
        <v>81</v>
      </c>
      <c r="B29" s="36" t="s">
        <v>85</v>
      </c>
      <c r="C29" s="50">
        <v>9900750</v>
      </c>
      <c r="D29" s="50">
        <v>800</v>
      </c>
      <c r="E29" s="41">
        <v>1</v>
      </c>
      <c r="F29" s="41">
        <v>1</v>
      </c>
    </row>
    <row r="30" spans="1:6" ht="18.75">
      <c r="A30" s="51" t="s">
        <v>225</v>
      </c>
      <c r="B30" s="34" t="s">
        <v>236</v>
      </c>
      <c r="C30" s="35"/>
      <c r="D30" s="35"/>
      <c r="E30" s="46">
        <f t="shared" ref="E30:F32" si="2">E31</f>
        <v>62.8</v>
      </c>
      <c r="F30" s="46">
        <f t="shared" si="2"/>
        <v>62.8</v>
      </c>
    </row>
    <row r="31" spans="1:6" ht="37.5">
      <c r="A31" s="49" t="s">
        <v>226</v>
      </c>
      <c r="B31" s="36" t="s">
        <v>237</v>
      </c>
      <c r="C31" s="50"/>
      <c r="D31" s="50"/>
      <c r="E31" s="41">
        <f t="shared" si="2"/>
        <v>62.8</v>
      </c>
      <c r="F31" s="41">
        <f t="shared" si="2"/>
        <v>62.8</v>
      </c>
    </row>
    <row r="32" spans="1:6" ht="18.75">
      <c r="A32" s="49" t="s">
        <v>86</v>
      </c>
      <c r="B32" s="36" t="s">
        <v>237</v>
      </c>
      <c r="C32" s="50">
        <v>9900000</v>
      </c>
      <c r="D32" s="50"/>
      <c r="E32" s="41">
        <f t="shared" si="2"/>
        <v>62.8</v>
      </c>
      <c r="F32" s="41">
        <f t="shared" si="2"/>
        <v>62.8</v>
      </c>
    </row>
    <row r="33" spans="1:6" ht="75">
      <c r="A33" s="49" t="s">
        <v>227</v>
      </c>
      <c r="B33" s="36" t="s">
        <v>237</v>
      </c>
      <c r="C33" s="50">
        <v>9905118</v>
      </c>
      <c r="D33" s="50"/>
      <c r="E33" s="41">
        <f>E34+E35</f>
        <v>62.8</v>
      </c>
      <c r="F33" s="41">
        <f>F34+F35</f>
        <v>62.8</v>
      </c>
    </row>
    <row r="34" spans="1:6" ht="18.75">
      <c r="A34" s="49" t="s">
        <v>104</v>
      </c>
      <c r="B34" s="36" t="s">
        <v>237</v>
      </c>
      <c r="C34" s="50">
        <v>9905118</v>
      </c>
      <c r="D34" s="50">
        <v>100</v>
      </c>
      <c r="E34" s="41">
        <v>60.4</v>
      </c>
      <c r="F34" s="41">
        <v>60.4</v>
      </c>
    </row>
    <row r="35" spans="1:6" ht="37.5">
      <c r="A35" s="49" t="s">
        <v>80</v>
      </c>
      <c r="B35" s="36" t="s">
        <v>237</v>
      </c>
      <c r="C35" s="50">
        <v>9905118</v>
      </c>
      <c r="D35" s="50">
        <v>200</v>
      </c>
      <c r="E35" s="41">
        <v>2.4</v>
      </c>
      <c r="F35" s="41">
        <v>2.4</v>
      </c>
    </row>
    <row r="36" spans="1:6" ht="56.25">
      <c r="A36" s="51" t="s">
        <v>228</v>
      </c>
      <c r="B36" s="34" t="s">
        <v>241</v>
      </c>
      <c r="C36" s="35"/>
      <c r="D36" s="35"/>
      <c r="E36" s="46">
        <f>E37+E41</f>
        <v>40</v>
      </c>
      <c r="F36" s="46">
        <f>F37+F41</f>
        <v>40</v>
      </c>
    </row>
    <row r="37" spans="1:6" ht="75">
      <c r="A37" s="49" t="s">
        <v>229</v>
      </c>
      <c r="B37" s="36" t="s">
        <v>238</v>
      </c>
      <c r="C37" s="50"/>
      <c r="D37" s="50"/>
      <c r="E37" s="41">
        <f t="shared" ref="E37:F39" si="3">E38</f>
        <v>1</v>
      </c>
      <c r="F37" s="41">
        <f t="shared" si="3"/>
        <v>1</v>
      </c>
    </row>
    <row r="38" spans="1:6" ht="131.25">
      <c r="A38" s="49" t="s">
        <v>277</v>
      </c>
      <c r="B38" s="36" t="s">
        <v>238</v>
      </c>
      <c r="C38" s="50">
        <v>1600000</v>
      </c>
      <c r="D38" s="50"/>
      <c r="E38" s="41">
        <f t="shared" si="3"/>
        <v>1</v>
      </c>
      <c r="F38" s="41">
        <f t="shared" si="3"/>
        <v>1</v>
      </c>
    </row>
    <row r="39" spans="1:6" ht="37.5">
      <c r="A39" s="49" t="s">
        <v>230</v>
      </c>
      <c r="B39" s="36" t="s">
        <v>238</v>
      </c>
      <c r="C39" s="50">
        <v>1602191</v>
      </c>
      <c r="D39" s="50"/>
      <c r="E39" s="41">
        <f t="shared" si="3"/>
        <v>1</v>
      </c>
      <c r="F39" s="41">
        <f t="shared" si="3"/>
        <v>1</v>
      </c>
    </row>
    <row r="40" spans="1:6" ht="37.5">
      <c r="A40" s="49" t="s">
        <v>80</v>
      </c>
      <c r="B40" s="36" t="s">
        <v>238</v>
      </c>
      <c r="C40" s="50">
        <v>1602191</v>
      </c>
      <c r="D40" s="50">
        <v>200</v>
      </c>
      <c r="E40" s="41">
        <v>1</v>
      </c>
      <c r="F40" s="41">
        <v>1</v>
      </c>
    </row>
    <row r="41" spans="1:6" ht="18.75">
      <c r="A41" s="49" t="s">
        <v>231</v>
      </c>
      <c r="B41" s="36" t="s">
        <v>239</v>
      </c>
      <c r="C41" s="50"/>
      <c r="D41" s="50"/>
      <c r="E41" s="41">
        <f>E42</f>
        <v>39</v>
      </c>
      <c r="F41" s="41">
        <f>F42</f>
        <v>39</v>
      </c>
    </row>
    <row r="42" spans="1:6" ht="93.75">
      <c r="A42" s="49" t="s">
        <v>278</v>
      </c>
      <c r="B42" s="36" t="s">
        <v>239</v>
      </c>
      <c r="C42" s="50">
        <v>2600000</v>
      </c>
      <c r="D42" s="50"/>
      <c r="E42" s="41">
        <f>E43</f>
        <v>39</v>
      </c>
      <c r="F42" s="41">
        <f>F43</f>
        <v>39</v>
      </c>
    </row>
    <row r="43" spans="1:6" ht="37.5">
      <c r="A43" s="49" t="s">
        <v>232</v>
      </c>
      <c r="B43" s="36" t="s">
        <v>239</v>
      </c>
      <c r="C43" s="50">
        <v>2602430</v>
      </c>
      <c r="D43" s="50"/>
      <c r="E43" s="41">
        <f>E44+E45</f>
        <v>39</v>
      </c>
      <c r="F43" s="41">
        <f>F44+F45</f>
        <v>39</v>
      </c>
    </row>
    <row r="44" spans="1:6" ht="112.5">
      <c r="A44" s="49" t="s">
        <v>79</v>
      </c>
      <c r="B44" s="36" t="s">
        <v>239</v>
      </c>
      <c r="C44" s="50">
        <v>2602430</v>
      </c>
      <c r="D44" s="50">
        <v>100</v>
      </c>
      <c r="E44" s="41"/>
      <c r="F44" s="41"/>
    </row>
    <row r="45" spans="1:6" ht="37.5">
      <c r="A45" s="49" t="s">
        <v>80</v>
      </c>
      <c r="B45" s="36" t="s">
        <v>239</v>
      </c>
      <c r="C45" s="50">
        <v>2602430</v>
      </c>
      <c r="D45" s="50">
        <v>200</v>
      </c>
      <c r="E45" s="41">
        <v>39</v>
      </c>
      <c r="F45" s="41">
        <v>39</v>
      </c>
    </row>
    <row r="46" spans="1:6" ht="18.75">
      <c r="A46" s="51" t="s">
        <v>88</v>
      </c>
      <c r="B46" s="34" t="s">
        <v>89</v>
      </c>
      <c r="C46" s="35"/>
      <c r="D46" s="35"/>
      <c r="E46" s="46">
        <f>E47</f>
        <v>725</v>
      </c>
      <c r="F46" s="46">
        <f>F47</f>
        <v>725</v>
      </c>
    </row>
    <row r="47" spans="1:6" ht="18.75">
      <c r="A47" s="49" t="s">
        <v>233</v>
      </c>
      <c r="B47" s="36" t="s">
        <v>90</v>
      </c>
      <c r="C47" s="50"/>
      <c r="D47" s="50"/>
      <c r="E47" s="41">
        <f>E48</f>
        <v>725</v>
      </c>
      <c r="F47" s="41">
        <f>F48</f>
        <v>725</v>
      </c>
    </row>
    <row r="48" spans="1:6" ht="93.75">
      <c r="A48" s="49" t="s">
        <v>279</v>
      </c>
      <c r="B48" s="36" t="s">
        <v>90</v>
      </c>
      <c r="C48" s="50">
        <v>2100000</v>
      </c>
      <c r="D48" s="50"/>
      <c r="E48" s="41">
        <f>E49+E51</f>
        <v>725</v>
      </c>
      <c r="F48" s="41">
        <f>F49+F51</f>
        <v>725</v>
      </c>
    </row>
    <row r="49" spans="1:6" ht="18.75">
      <c r="A49" s="49" t="s">
        <v>233</v>
      </c>
      <c r="B49" s="36" t="s">
        <v>90</v>
      </c>
      <c r="C49" s="50">
        <v>2100315</v>
      </c>
      <c r="D49" s="50"/>
      <c r="E49" s="41">
        <f>E50</f>
        <v>375</v>
      </c>
      <c r="F49" s="41">
        <f>F50</f>
        <v>375</v>
      </c>
    </row>
    <row r="50" spans="1:6" ht="37.5">
      <c r="A50" s="49" t="s">
        <v>80</v>
      </c>
      <c r="B50" s="36" t="s">
        <v>90</v>
      </c>
      <c r="C50" s="50">
        <v>2100315</v>
      </c>
      <c r="D50" s="50">
        <v>200</v>
      </c>
      <c r="E50" s="41">
        <v>375</v>
      </c>
      <c r="F50" s="41">
        <v>375</v>
      </c>
    </row>
    <row r="51" spans="1:6" ht="93.75">
      <c r="A51" s="49" t="s">
        <v>240</v>
      </c>
      <c r="B51" s="36" t="s">
        <v>90</v>
      </c>
      <c r="C51" s="50">
        <v>2107404</v>
      </c>
      <c r="D51" s="50"/>
      <c r="E51" s="41">
        <f>E52</f>
        <v>350</v>
      </c>
      <c r="F51" s="41">
        <f>F52</f>
        <v>350</v>
      </c>
    </row>
    <row r="52" spans="1:6" ht="37.5">
      <c r="A52" s="49" t="s">
        <v>80</v>
      </c>
      <c r="B52" s="36" t="s">
        <v>90</v>
      </c>
      <c r="C52" s="50">
        <v>2107404</v>
      </c>
      <c r="D52" s="50">
        <v>200</v>
      </c>
      <c r="E52" s="41">
        <v>350</v>
      </c>
      <c r="F52" s="41">
        <v>350</v>
      </c>
    </row>
    <row r="53" spans="1:6" ht="37.5">
      <c r="A53" s="51" t="s">
        <v>91</v>
      </c>
      <c r="B53" s="34" t="s">
        <v>92</v>
      </c>
      <c r="C53" s="35"/>
      <c r="D53" s="35"/>
      <c r="E53" s="46">
        <f>E54+E58+E61</f>
        <v>525.4</v>
      </c>
      <c r="F53" s="46">
        <f>F54+F58+F61</f>
        <v>500.30000000000007</v>
      </c>
    </row>
    <row r="54" spans="1:6" ht="112.5">
      <c r="A54" s="49" t="s">
        <v>280</v>
      </c>
      <c r="B54" s="36" t="s">
        <v>94</v>
      </c>
      <c r="C54" s="50"/>
      <c r="D54" s="50"/>
      <c r="E54" s="41">
        <f t="shared" ref="E54:F56" si="4">E55</f>
        <v>0</v>
      </c>
      <c r="F54" s="41">
        <f t="shared" si="4"/>
        <v>0</v>
      </c>
    </row>
    <row r="55" spans="1:6" ht="18.75">
      <c r="A55" s="49" t="s">
        <v>93</v>
      </c>
      <c r="B55" s="36" t="s">
        <v>94</v>
      </c>
      <c r="C55" s="50">
        <v>2400352</v>
      </c>
      <c r="D55" s="50"/>
      <c r="E55" s="41">
        <f t="shared" si="4"/>
        <v>0</v>
      </c>
      <c r="F55" s="41">
        <f t="shared" si="4"/>
        <v>0</v>
      </c>
    </row>
    <row r="56" spans="1:6" ht="37.5">
      <c r="A56" s="49" t="s">
        <v>234</v>
      </c>
      <c r="B56" s="36" t="s">
        <v>94</v>
      </c>
      <c r="C56" s="50">
        <v>2400352</v>
      </c>
      <c r="D56" s="50"/>
      <c r="E56" s="41">
        <f t="shared" si="4"/>
        <v>0</v>
      </c>
      <c r="F56" s="41">
        <f t="shared" si="4"/>
        <v>0</v>
      </c>
    </row>
    <row r="57" spans="1:6" ht="37.5">
      <c r="A57" s="49" t="s">
        <v>80</v>
      </c>
      <c r="B57" s="36" t="s">
        <v>94</v>
      </c>
      <c r="C57" s="50">
        <v>2400352</v>
      </c>
      <c r="D57" s="50">
        <v>200</v>
      </c>
      <c r="E57" s="41"/>
      <c r="F57" s="41"/>
    </row>
    <row r="58" spans="1:6" ht="18.75">
      <c r="A58" s="49" t="s">
        <v>95</v>
      </c>
      <c r="B58" s="36" t="s">
        <v>96</v>
      </c>
      <c r="C58" s="50">
        <v>2400351</v>
      </c>
      <c r="D58" s="50"/>
      <c r="E58" s="41">
        <f>E59</f>
        <v>63.1</v>
      </c>
      <c r="F58" s="41">
        <f>F59</f>
        <v>63.1</v>
      </c>
    </row>
    <row r="59" spans="1:6" ht="18.75">
      <c r="A59" s="49" t="s">
        <v>111</v>
      </c>
      <c r="B59" s="36" t="s">
        <v>96</v>
      </c>
      <c r="C59" s="50">
        <v>2400351</v>
      </c>
      <c r="D59" s="50"/>
      <c r="E59" s="41">
        <f>E60</f>
        <v>63.1</v>
      </c>
      <c r="F59" s="41">
        <f>F60</f>
        <v>63.1</v>
      </c>
    </row>
    <row r="60" spans="1:6" ht="37.5">
      <c r="A60" s="49" t="s">
        <v>80</v>
      </c>
      <c r="B60" s="36" t="s">
        <v>96</v>
      </c>
      <c r="C60" s="50">
        <v>2400351</v>
      </c>
      <c r="D60" s="50">
        <v>200</v>
      </c>
      <c r="E60" s="41">
        <v>63.1</v>
      </c>
      <c r="F60" s="41">
        <v>63.1</v>
      </c>
    </row>
    <row r="61" spans="1:6" ht="18.75">
      <c r="A61" s="49" t="s">
        <v>97</v>
      </c>
      <c r="B61" s="36" t="s">
        <v>98</v>
      </c>
      <c r="C61" s="50"/>
      <c r="D61" s="50"/>
      <c r="E61" s="41">
        <f>E62+E64</f>
        <v>462.3</v>
      </c>
      <c r="F61" s="41">
        <f>F62+F64</f>
        <v>437.20000000000005</v>
      </c>
    </row>
    <row r="62" spans="1:6" ht="93.75">
      <c r="A62" s="49" t="s">
        <v>240</v>
      </c>
      <c r="B62" s="36" t="s">
        <v>98</v>
      </c>
      <c r="C62" s="50">
        <v>2407404</v>
      </c>
      <c r="D62" s="50"/>
      <c r="E62" s="41">
        <f>E63</f>
        <v>150</v>
      </c>
      <c r="F62" s="41">
        <f>F63</f>
        <v>150</v>
      </c>
    </row>
    <row r="63" spans="1:6" ht="37.5">
      <c r="A63" s="49" t="s">
        <v>80</v>
      </c>
      <c r="B63" s="36" t="s">
        <v>98</v>
      </c>
      <c r="C63" s="50">
        <v>2407404</v>
      </c>
      <c r="D63" s="50">
        <v>200</v>
      </c>
      <c r="E63" s="41">
        <v>150</v>
      </c>
      <c r="F63" s="41">
        <v>150</v>
      </c>
    </row>
    <row r="64" spans="1:6" ht="37.5">
      <c r="A64" s="49" t="s">
        <v>99</v>
      </c>
      <c r="B64" s="36" t="s">
        <v>98</v>
      </c>
      <c r="C64" s="50">
        <v>2400605</v>
      </c>
      <c r="D64" s="50"/>
      <c r="E64" s="41">
        <f>E65+E66</f>
        <v>312.3</v>
      </c>
      <c r="F64" s="41">
        <f>F65+F66</f>
        <v>287.20000000000005</v>
      </c>
    </row>
    <row r="65" spans="1:6" ht="112.5">
      <c r="A65" s="49" t="s">
        <v>79</v>
      </c>
      <c r="B65" s="36" t="s">
        <v>98</v>
      </c>
      <c r="C65" s="50">
        <v>2400605</v>
      </c>
      <c r="D65" s="50">
        <v>100</v>
      </c>
      <c r="E65" s="41">
        <v>67.400000000000006</v>
      </c>
      <c r="F65" s="41">
        <v>67.400000000000006</v>
      </c>
    </row>
    <row r="66" spans="1:6" ht="37.5">
      <c r="A66" s="49" t="s">
        <v>80</v>
      </c>
      <c r="B66" s="36" t="s">
        <v>98</v>
      </c>
      <c r="C66" s="50">
        <v>2400605</v>
      </c>
      <c r="D66" s="50">
        <v>200</v>
      </c>
      <c r="E66" s="41">
        <v>244.9</v>
      </c>
      <c r="F66" s="41">
        <v>219.8</v>
      </c>
    </row>
    <row r="67" spans="1:6" ht="93.75">
      <c r="A67" s="12" t="s">
        <v>100</v>
      </c>
      <c r="B67" s="10" t="s">
        <v>101</v>
      </c>
      <c r="C67" s="35"/>
      <c r="D67" s="35"/>
      <c r="E67" s="46">
        <f t="shared" ref="E67:F70" si="5">E68</f>
        <v>0</v>
      </c>
      <c r="F67" s="46">
        <f t="shared" si="5"/>
        <v>0</v>
      </c>
    </row>
    <row r="68" spans="1:6" ht="37.5">
      <c r="A68" s="26" t="s">
        <v>252</v>
      </c>
      <c r="B68" s="11" t="s">
        <v>102</v>
      </c>
      <c r="C68" s="50"/>
      <c r="D68" s="50"/>
      <c r="E68" s="41">
        <f t="shared" si="5"/>
        <v>0</v>
      </c>
      <c r="F68" s="41">
        <f t="shared" si="5"/>
        <v>0</v>
      </c>
    </row>
    <row r="69" spans="1:6" ht="93.75">
      <c r="A69" s="26" t="s">
        <v>281</v>
      </c>
      <c r="B69" s="11" t="s">
        <v>102</v>
      </c>
      <c r="C69" s="11" t="s">
        <v>251</v>
      </c>
      <c r="D69" s="11"/>
      <c r="E69" s="41">
        <f t="shared" si="5"/>
        <v>0</v>
      </c>
      <c r="F69" s="41">
        <f t="shared" si="5"/>
        <v>0</v>
      </c>
    </row>
    <row r="70" spans="1:6" ht="37.5">
      <c r="A70" s="26" t="s">
        <v>103</v>
      </c>
      <c r="B70" s="11" t="s">
        <v>102</v>
      </c>
      <c r="C70" s="11" t="s">
        <v>250</v>
      </c>
      <c r="D70" s="11"/>
      <c r="E70" s="41">
        <f t="shared" si="5"/>
        <v>0</v>
      </c>
      <c r="F70" s="41">
        <f t="shared" si="5"/>
        <v>0</v>
      </c>
    </row>
    <row r="71" spans="1:6" ht="18.75">
      <c r="A71" s="26" t="s">
        <v>104</v>
      </c>
      <c r="B71" s="11" t="s">
        <v>102</v>
      </c>
      <c r="C71" s="11" t="s">
        <v>250</v>
      </c>
      <c r="D71" s="11" t="s">
        <v>105</v>
      </c>
      <c r="E71" s="41"/>
      <c r="F71" s="41"/>
    </row>
    <row r="72" spans="1:6" s="45" customFormat="1" ht="18.75">
      <c r="A72" s="12" t="s">
        <v>107</v>
      </c>
      <c r="B72" s="42">
        <v>9999</v>
      </c>
      <c r="C72" s="42">
        <v>9999999</v>
      </c>
      <c r="D72" s="42"/>
      <c r="E72" s="80">
        <f>E73</f>
        <v>25.7</v>
      </c>
      <c r="F72" s="80">
        <f>F73</f>
        <v>51.4</v>
      </c>
    </row>
    <row r="73" spans="1:6" s="43" customFormat="1" ht="18.75">
      <c r="A73" s="26" t="s">
        <v>108</v>
      </c>
      <c r="B73" s="44">
        <v>9999</v>
      </c>
      <c r="C73" s="44">
        <v>9999999</v>
      </c>
      <c r="D73" s="44">
        <v>999</v>
      </c>
      <c r="E73" s="81">
        <v>25.7</v>
      </c>
      <c r="F73" s="81">
        <v>51.4</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27559055118110237" bottom="0.19685039370078741" header="0.27559055118110237" footer="0.51181102362204722"/>
  <pageSetup paperSize="9" scale="82" fitToHeight="5"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G56"/>
  <sheetViews>
    <sheetView zoomScale="80" zoomScaleNormal="80" workbookViewId="0">
      <selection activeCell="G15" sqref="G15"/>
    </sheetView>
  </sheetViews>
  <sheetFormatPr defaultRowHeight="15.75"/>
  <cols>
    <col min="1" max="1" width="55.7109375" style="9" customWidth="1"/>
    <col min="2" max="2" width="12" style="8" customWidth="1"/>
    <col min="3" max="3" width="8.28515625" style="8" customWidth="1"/>
    <col min="4" max="4" width="11.7109375" style="8" customWidth="1"/>
    <col min="5" max="252" width="9.140625" style="8"/>
    <col min="253" max="253" width="55.7109375" style="8" customWidth="1"/>
    <col min="254" max="254" width="12" style="8" customWidth="1"/>
    <col min="255" max="255" width="8.28515625" style="8" customWidth="1"/>
    <col min="256" max="256" width="11.7109375" style="8" customWidth="1"/>
    <col min="257" max="257" width="9.5703125" style="8" bestFit="1" customWidth="1"/>
    <col min="258" max="508" width="9.140625" style="8"/>
    <col min="509" max="509" width="55.7109375" style="8" customWidth="1"/>
    <col min="510" max="510" width="12" style="8" customWidth="1"/>
    <col min="511" max="511" width="8.28515625" style="8" customWidth="1"/>
    <col min="512" max="512" width="11.7109375" style="8" customWidth="1"/>
    <col min="513" max="513" width="9.5703125" style="8" bestFit="1" customWidth="1"/>
    <col min="514" max="764" width="9.140625" style="8"/>
    <col min="765" max="765" width="55.7109375" style="8" customWidth="1"/>
    <col min="766" max="766" width="12" style="8" customWidth="1"/>
    <col min="767" max="767" width="8.28515625" style="8" customWidth="1"/>
    <col min="768" max="768" width="11.7109375" style="8" customWidth="1"/>
    <col min="769" max="769" width="9.5703125" style="8" bestFit="1" customWidth="1"/>
    <col min="770" max="1020" width="9.140625" style="8"/>
    <col min="1021" max="1021" width="55.7109375" style="8" customWidth="1"/>
    <col min="1022" max="1022" width="12" style="8" customWidth="1"/>
    <col min="1023" max="1023" width="8.28515625" style="8" customWidth="1"/>
    <col min="1024" max="1024" width="11.7109375" style="8" customWidth="1"/>
    <col min="1025" max="1025" width="9.5703125" style="8" bestFit="1" customWidth="1"/>
    <col min="1026" max="1276" width="9.140625" style="8"/>
    <col min="1277" max="1277" width="55.7109375" style="8" customWidth="1"/>
    <col min="1278" max="1278" width="12" style="8" customWidth="1"/>
    <col min="1279" max="1279" width="8.28515625" style="8" customWidth="1"/>
    <col min="1280" max="1280" width="11.7109375" style="8" customWidth="1"/>
    <col min="1281" max="1281" width="9.5703125" style="8" bestFit="1" customWidth="1"/>
    <col min="1282" max="1532" width="9.140625" style="8"/>
    <col min="1533" max="1533" width="55.7109375" style="8" customWidth="1"/>
    <col min="1534" max="1534" width="12" style="8" customWidth="1"/>
    <col min="1535" max="1535" width="8.28515625" style="8" customWidth="1"/>
    <col min="1536" max="1536" width="11.7109375" style="8" customWidth="1"/>
    <col min="1537" max="1537" width="9.5703125" style="8" bestFit="1" customWidth="1"/>
    <col min="1538" max="1788" width="9.140625" style="8"/>
    <col min="1789" max="1789" width="55.7109375" style="8" customWidth="1"/>
    <col min="1790" max="1790" width="12" style="8" customWidth="1"/>
    <col min="1791" max="1791" width="8.28515625" style="8" customWidth="1"/>
    <col min="1792" max="1792" width="11.7109375" style="8" customWidth="1"/>
    <col min="1793" max="1793" width="9.5703125" style="8" bestFit="1" customWidth="1"/>
    <col min="1794" max="2044" width="9.140625" style="8"/>
    <col min="2045" max="2045" width="55.7109375" style="8" customWidth="1"/>
    <col min="2046" max="2046" width="12" style="8" customWidth="1"/>
    <col min="2047" max="2047" width="8.28515625" style="8" customWidth="1"/>
    <col min="2048" max="2048" width="11.7109375" style="8" customWidth="1"/>
    <col min="2049" max="2049" width="9.5703125" style="8" bestFit="1" customWidth="1"/>
    <col min="2050" max="2300" width="9.140625" style="8"/>
    <col min="2301" max="2301" width="55.7109375" style="8" customWidth="1"/>
    <col min="2302" max="2302" width="12" style="8" customWidth="1"/>
    <col min="2303" max="2303" width="8.28515625" style="8" customWidth="1"/>
    <col min="2304" max="2304" width="11.7109375" style="8" customWidth="1"/>
    <col min="2305" max="2305" width="9.5703125" style="8" bestFit="1" customWidth="1"/>
    <col min="2306" max="2556" width="9.140625" style="8"/>
    <col min="2557" max="2557" width="55.7109375" style="8" customWidth="1"/>
    <col min="2558" max="2558" width="12" style="8" customWidth="1"/>
    <col min="2559" max="2559" width="8.28515625" style="8" customWidth="1"/>
    <col min="2560" max="2560" width="11.7109375" style="8" customWidth="1"/>
    <col min="2561" max="2561" width="9.5703125" style="8" bestFit="1" customWidth="1"/>
    <col min="2562" max="2812" width="9.140625" style="8"/>
    <col min="2813" max="2813" width="55.7109375" style="8" customWidth="1"/>
    <col min="2814" max="2814" width="12" style="8" customWidth="1"/>
    <col min="2815" max="2815" width="8.28515625" style="8" customWidth="1"/>
    <col min="2816" max="2816" width="11.7109375" style="8" customWidth="1"/>
    <col min="2817" max="2817" width="9.5703125" style="8" bestFit="1" customWidth="1"/>
    <col min="2818" max="3068" width="9.140625" style="8"/>
    <col min="3069" max="3069" width="55.7109375" style="8" customWidth="1"/>
    <col min="3070" max="3070" width="12" style="8" customWidth="1"/>
    <col min="3071" max="3071" width="8.28515625" style="8" customWidth="1"/>
    <col min="3072" max="3072" width="11.7109375" style="8" customWidth="1"/>
    <col min="3073" max="3073" width="9.5703125" style="8" bestFit="1" customWidth="1"/>
    <col min="3074" max="3324" width="9.140625" style="8"/>
    <col min="3325" max="3325" width="55.7109375" style="8" customWidth="1"/>
    <col min="3326" max="3326" width="12" style="8" customWidth="1"/>
    <col min="3327" max="3327" width="8.28515625" style="8" customWidth="1"/>
    <col min="3328" max="3328" width="11.7109375" style="8" customWidth="1"/>
    <col min="3329" max="3329" width="9.5703125" style="8" bestFit="1" customWidth="1"/>
    <col min="3330" max="3580" width="9.140625" style="8"/>
    <col min="3581" max="3581" width="55.7109375" style="8" customWidth="1"/>
    <col min="3582" max="3582" width="12" style="8" customWidth="1"/>
    <col min="3583" max="3583" width="8.28515625" style="8" customWidth="1"/>
    <col min="3584" max="3584" width="11.7109375" style="8" customWidth="1"/>
    <col min="3585" max="3585" width="9.5703125" style="8" bestFit="1" customWidth="1"/>
    <col min="3586" max="3836" width="9.140625" style="8"/>
    <col min="3837" max="3837" width="55.7109375" style="8" customWidth="1"/>
    <col min="3838" max="3838" width="12" style="8" customWidth="1"/>
    <col min="3839" max="3839" width="8.28515625" style="8" customWidth="1"/>
    <col min="3840" max="3840" width="11.7109375" style="8" customWidth="1"/>
    <col min="3841" max="3841" width="9.5703125" style="8" bestFit="1" customWidth="1"/>
    <col min="3842" max="4092" width="9.140625" style="8"/>
    <col min="4093" max="4093" width="55.7109375" style="8" customWidth="1"/>
    <col min="4094" max="4094" width="12" style="8" customWidth="1"/>
    <col min="4095" max="4095" width="8.28515625" style="8" customWidth="1"/>
    <col min="4096" max="4096" width="11.7109375" style="8" customWidth="1"/>
    <col min="4097" max="4097" width="9.5703125" style="8" bestFit="1" customWidth="1"/>
    <col min="4098" max="4348" width="9.140625" style="8"/>
    <col min="4349" max="4349" width="55.7109375" style="8" customWidth="1"/>
    <col min="4350" max="4350" width="12" style="8" customWidth="1"/>
    <col min="4351" max="4351" width="8.28515625" style="8" customWidth="1"/>
    <col min="4352" max="4352" width="11.7109375" style="8" customWidth="1"/>
    <col min="4353" max="4353" width="9.5703125" style="8" bestFit="1" customWidth="1"/>
    <col min="4354" max="4604" width="9.140625" style="8"/>
    <col min="4605" max="4605" width="55.7109375" style="8" customWidth="1"/>
    <col min="4606" max="4606" width="12" style="8" customWidth="1"/>
    <col min="4607" max="4607" width="8.28515625" style="8" customWidth="1"/>
    <col min="4608" max="4608" width="11.7109375" style="8" customWidth="1"/>
    <col min="4609" max="4609" width="9.5703125" style="8" bestFit="1" customWidth="1"/>
    <col min="4610" max="4860" width="9.140625" style="8"/>
    <col min="4861" max="4861" width="55.7109375" style="8" customWidth="1"/>
    <col min="4862" max="4862" width="12" style="8" customWidth="1"/>
    <col min="4863" max="4863" width="8.28515625" style="8" customWidth="1"/>
    <col min="4864" max="4864" width="11.7109375" style="8" customWidth="1"/>
    <col min="4865" max="4865" width="9.5703125" style="8" bestFit="1" customWidth="1"/>
    <col min="4866" max="5116" width="9.140625" style="8"/>
    <col min="5117" max="5117" width="55.7109375" style="8" customWidth="1"/>
    <col min="5118" max="5118" width="12" style="8" customWidth="1"/>
    <col min="5119" max="5119" width="8.28515625" style="8" customWidth="1"/>
    <col min="5120" max="5120" width="11.7109375" style="8" customWidth="1"/>
    <col min="5121" max="5121" width="9.5703125" style="8" bestFit="1" customWidth="1"/>
    <col min="5122" max="5372" width="9.140625" style="8"/>
    <col min="5373" max="5373" width="55.7109375" style="8" customWidth="1"/>
    <col min="5374" max="5374" width="12" style="8" customWidth="1"/>
    <col min="5375" max="5375" width="8.28515625" style="8" customWidth="1"/>
    <col min="5376" max="5376" width="11.7109375" style="8" customWidth="1"/>
    <col min="5377" max="5377" width="9.5703125" style="8" bestFit="1" customWidth="1"/>
    <col min="5378" max="5628" width="9.140625" style="8"/>
    <col min="5629" max="5629" width="55.7109375" style="8" customWidth="1"/>
    <col min="5630" max="5630" width="12" style="8" customWidth="1"/>
    <col min="5631" max="5631" width="8.28515625" style="8" customWidth="1"/>
    <col min="5632" max="5632" width="11.7109375" style="8" customWidth="1"/>
    <col min="5633" max="5633" width="9.5703125" style="8" bestFit="1" customWidth="1"/>
    <col min="5634" max="5884" width="9.140625" style="8"/>
    <col min="5885" max="5885" width="55.7109375" style="8" customWidth="1"/>
    <col min="5886" max="5886" width="12" style="8" customWidth="1"/>
    <col min="5887" max="5887" width="8.28515625" style="8" customWidth="1"/>
    <col min="5888" max="5888" width="11.7109375" style="8" customWidth="1"/>
    <col min="5889" max="5889" width="9.5703125" style="8" bestFit="1" customWidth="1"/>
    <col min="5890" max="6140" width="9.140625" style="8"/>
    <col min="6141" max="6141" width="55.7109375" style="8" customWidth="1"/>
    <col min="6142" max="6142" width="12" style="8" customWidth="1"/>
    <col min="6143" max="6143" width="8.28515625" style="8" customWidth="1"/>
    <col min="6144" max="6144" width="11.7109375" style="8" customWidth="1"/>
    <col min="6145" max="6145" width="9.5703125" style="8" bestFit="1" customWidth="1"/>
    <col min="6146" max="6396" width="9.140625" style="8"/>
    <col min="6397" max="6397" width="55.7109375" style="8" customWidth="1"/>
    <col min="6398" max="6398" width="12" style="8" customWidth="1"/>
    <col min="6399" max="6399" width="8.28515625" style="8" customWidth="1"/>
    <col min="6400" max="6400" width="11.7109375" style="8" customWidth="1"/>
    <col min="6401" max="6401" width="9.5703125" style="8" bestFit="1" customWidth="1"/>
    <col min="6402" max="6652" width="9.140625" style="8"/>
    <col min="6653" max="6653" width="55.7109375" style="8" customWidth="1"/>
    <col min="6654" max="6654" width="12" style="8" customWidth="1"/>
    <col min="6655" max="6655" width="8.28515625" style="8" customWidth="1"/>
    <col min="6656" max="6656" width="11.7109375" style="8" customWidth="1"/>
    <col min="6657" max="6657" width="9.5703125" style="8" bestFit="1" customWidth="1"/>
    <col min="6658" max="6908" width="9.140625" style="8"/>
    <col min="6909" max="6909" width="55.7109375" style="8" customWidth="1"/>
    <col min="6910" max="6910" width="12" style="8" customWidth="1"/>
    <col min="6911" max="6911" width="8.28515625" style="8" customWidth="1"/>
    <col min="6912" max="6912" width="11.7109375" style="8" customWidth="1"/>
    <col min="6913" max="6913" width="9.5703125" style="8" bestFit="1" customWidth="1"/>
    <col min="6914" max="7164" width="9.140625" style="8"/>
    <col min="7165" max="7165" width="55.7109375" style="8" customWidth="1"/>
    <col min="7166" max="7166" width="12" style="8" customWidth="1"/>
    <col min="7167" max="7167" width="8.28515625" style="8" customWidth="1"/>
    <col min="7168" max="7168" width="11.7109375" style="8" customWidth="1"/>
    <col min="7169" max="7169" width="9.5703125" style="8" bestFit="1" customWidth="1"/>
    <col min="7170" max="7420" width="9.140625" style="8"/>
    <col min="7421" max="7421" width="55.7109375" style="8" customWidth="1"/>
    <col min="7422" max="7422" width="12" style="8" customWidth="1"/>
    <col min="7423" max="7423" width="8.28515625" style="8" customWidth="1"/>
    <col min="7424" max="7424" width="11.7109375" style="8" customWidth="1"/>
    <col min="7425" max="7425" width="9.5703125" style="8" bestFit="1" customWidth="1"/>
    <col min="7426" max="7676" width="9.140625" style="8"/>
    <col min="7677" max="7677" width="55.7109375" style="8" customWidth="1"/>
    <col min="7678" max="7678" width="12" style="8" customWidth="1"/>
    <col min="7679" max="7679" width="8.28515625" style="8" customWidth="1"/>
    <col min="7680" max="7680" width="11.7109375" style="8" customWidth="1"/>
    <col min="7681" max="7681" width="9.5703125" style="8" bestFit="1" customWidth="1"/>
    <col min="7682" max="7932" width="9.140625" style="8"/>
    <col min="7933" max="7933" width="55.7109375" style="8" customWidth="1"/>
    <col min="7934" max="7934" width="12" style="8" customWidth="1"/>
    <col min="7935" max="7935" width="8.28515625" style="8" customWidth="1"/>
    <col min="7936" max="7936" width="11.7109375" style="8" customWidth="1"/>
    <col min="7937" max="7937" width="9.5703125" style="8" bestFit="1" customWidth="1"/>
    <col min="7938" max="8188" width="9.140625" style="8"/>
    <col min="8189" max="8189" width="55.7109375" style="8" customWidth="1"/>
    <col min="8190" max="8190" width="12" style="8" customWidth="1"/>
    <col min="8191" max="8191" width="8.28515625" style="8" customWidth="1"/>
    <col min="8192" max="8192" width="11.7109375" style="8" customWidth="1"/>
    <col min="8193" max="8193" width="9.5703125" style="8" bestFit="1" customWidth="1"/>
    <col min="8194" max="8444" width="9.140625" style="8"/>
    <col min="8445" max="8445" width="55.7109375" style="8" customWidth="1"/>
    <col min="8446" max="8446" width="12" style="8" customWidth="1"/>
    <col min="8447" max="8447" width="8.28515625" style="8" customWidth="1"/>
    <col min="8448" max="8448" width="11.7109375" style="8" customWidth="1"/>
    <col min="8449" max="8449" width="9.5703125" style="8" bestFit="1" customWidth="1"/>
    <col min="8450" max="8700" width="9.140625" style="8"/>
    <col min="8701" max="8701" width="55.7109375" style="8" customWidth="1"/>
    <col min="8702" max="8702" width="12" style="8" customWidth="1"/>
    <col min="8703" max="8703" width="8.28515625" style="8" customWidth="1"/>
    <col min="8704" max="8704" width="11.7109375" style="8" customWidth="1"/>
    <col min="8705" max="8705" width="9.5703125" style="8" bestFit="1" customWidth="1"/>
    <col min="8706" max="8956" width="9.140625" style="8"/>
    <col min="8957" max="8957" width="55.7109375" style="8" customWidth="1"/>
    <col min="8958" max="8958" width="12" style="8" customWidth="1"/>
    <col min="8959" max="8959" width="8.28515625" style="8" customWidth="1"/>
    <col min="8960" max="8960" width="11.7109375" style="8" customWidth="1"/>
    <col min="8961" max="8961" width="9.5703125" style="8" bestFit="1" customWidth="1"/>
    <col min="8962" max="9212" width="9.140625" style="8"/>
    <col min="9213" max="9213" width="55.7109375" style="8" customWidth="1"/>
    <col min="9214" max="9214" width="12" style="8" customWidth="1"/>
    <col min="9215" max="9215" width="8.28515625" style="8" customWidth="1"/>
    <col min="9216" max="9216" width="11.7109375" style="8" customWidth="1"/>
    <col min="9217" max="9217" width="9.5703125" style="8" bestFit="1" customWidth="1"/>
    <col min="9218" max="9468" width="9.140625" style="8"/>
    <col min="9469" max="9469" width="55.7109375" style="8" customWidth="1"/>
    <col min="9470" max="9470" width="12" style="8" customWidth="1"/>
    <col min="9471" max="9471" width="8.28515625" style="8" customWidth="1"/>
    <col min="9472" max="9472" width="11.7109375" style="8" customWidth="1"/>
    <col min="9473" max="9473" width="9.5703125" style="8" bestFit="1" customWidth="1"/>
    <col min="9474" max="9724" width="9.140625" style="8"/>
    <col min="9725" max="9725" width="55.7109375" style="8" customWidth="1"/>
    <col min="9726" max="9726" width="12" style="8" customWidth="1"/>
    <col min="9727" max="9727" width="8.28515625" style="8" customWidth="1"/>
    <col min="9728" max="9728" width="11.7109375" style="8" customWidth="1"/>
    <col min="9729" max="9729" width="9.5703125" style="8" bestFit="1" customWidth="1"/>
    <col min="9730" max="9980" width="9.140625" style="8"/>
    <col min="9981" max="9981" width="55.7109375" style="8" customWidth="1"/>
    <col min="9982" max="9982" width="12" style="8" customWidth="1"/>
    <col min="9983" max="9983" width="8.28515625" style="8" customWidth="1"/>
    <col min="9984" max="9984" width="11.7109375" style="8" customWidth="1"/>
    <col min="9985" max="9985" width="9.5703125" style="8" bestFit="1" customWidth="1"/>
    <col min="9986" max="10236" width="9.140625" style="8"/>
    <col min="10237" max="10237" width="55.7109375" style="8" customWidth="1"/>
    <col min="10238" max="10238" width="12" style="8" customWidth="1"/>
    <col min="10239" max="10239" width="8.28515625" style="8" customWidth="1"/>
    <col min="10240" max="10240" width="11.7109375" style="8" customWidth="1"/>
    <col min="10241" max="10241" width="9.5703125" style="8" bestFit="1" customWidth="1"/>
    <col min="10242" max="10492" width="9.140625" style="8"/>
    <col min="10493" max="10493" width="55.7109375" style="8" customWidth="1"/>
    <col min="10494" max="10494" width="12" style="8" customWidth="1"/>
    <col min="10495" max="10495" width="8.28515625" style="8" customWidth="1"/>
    <col min="10496" max="10496" width="11.7109375" style="8" customWidth="1"/>
    <col min="10497" max="10497" width="9.5703125" style="8" bestFit="1" customWidth="1"/>
    <col min="10498" max="10748" width="9.140625" style="8"/>
    <col min="10749" max="10749" width="55.7109375" style="8" customWidth="1"/>
    <col min="10750" max="10750" width="12" style="8" customWidth="1"/>
    <col min="10751" max="10751" width="8.28515625" style="8" customWidth="1"/>
    <col min="10752" max="10752" width="11.7109375" style="8" customWidth="1"/>
    <col min="10753" max="10753" width="9.5703125" style="8" bestFit="1" customWidth="1"/>
    <col min="10754" max="11004" width="9.140625" style="8"/>
    <col min="11005" max="11005" width="55.7109375" style="8" customWidth="1"/>
    <col min="11006" max="11006" width="12" style="8" customWidth="1"/>
    <col min="11007" max="11007" width="8.28515625" style="8" customWidth="1"/>
    <col min="11008" max="11008" width="11.7109375" style="8" customWidth="1"/>
    <col min="11009" max="11009" width="9.5703125" style="8" bestFit="1" customWidth="1"/>
    <col min="11010" max="11260" width="9.140625" style="8"/>
    <col min="11261" max="11261" width="55.7109375" style="8" customWidth="1"/>
    <col min="11262" max="11262" width="12" style="8" customWidth="1"/>
    <col min="11263" max="11263" width="8.28515625" style="8" customWidth="1"/>
    <col min="11264" max="11264" width="11.7109375" style="8" customWidth="1"/>
    <col min="11265" max="11265" width="9.5703125" style="8" bestFit="1" customWidth="1"/>
    <col min="11266" max="11516" width="9.140625" style="8"/>
    <col min="11517" max="11517" width="55.7109375" style="8" customWidth="1"/>
    <col min="11518" max="11518" width="12" style="8" customWidth="1"/>
    <col min="11519" max="11519" width="8.28515625" style="8" customWidth="1"/>
    <col min="11520" max="11520" width="11.7109375" style="8" customWidth="1"/>
    <col min="11521" max="11521" width="9.5703125" style="8" bestFit="1" customWidth="1"/>
    <col min="11522" max="11772" width="9.140625" style="8"/>
    <col min="11773" max="11773" width="55.7109375" style="8" customWidth="1"/>
    <col min="11774" max="11774" width="12" style="8" customWidth="1"/>
    <col min="11775" max="11775" width="8.28515625" style="8" customWidth="1"/>
    <col min="11776" max="11776" width="11.7109375" style="8" customWidth="1"/>
    <col min="11777" max="11777" width="9.5703125" style="8" bestFit="1" customWidth="1"/>
    <col min="11778" max="12028" width="9.140625" style="8"/>
    <col min="12029" max="12029" width="55.7109375" style="8" customWidth="1"/>
    <col min="12030" max="12030" width="12" style="8" customWidth="1"/>
    <col min="12031" max="12031" width="8.28515625" style="8" customWidth="1"/>
    <col min="12032" max="12032" width="11.7109375" style="8" customWidth="1"/>
    <col min="12033" max="12033" width="9.5703125" style="8" bestFit="1" customWidth="1"/>
    <col min="12034" max="12284" width="9.140625" style="8"/>
    <col min="12285" max="12285" width="55.7109375" style="8" customWidth="1"/>
    <col min="12286" max="12286" width="12" style="8" customWidth="1"/>
    <col min="12287" max="12287" width="8.28515625" style="8" customWidth="1"/>
    <col min="12288" max="12288" width="11.7109375" style="8" customWidth="1"/>
    <col min="12289" max="12289" width="9.5703125" style="8" bestFit="1" customWidth="1"/>
    <col min="12290" max="12540" width="9.140625" style="8"/>
    <col min="12541" max="12541" width="55.7109375" style="8" customWidth="1"/>
    <col min="12542" max="12542" width="12" style="8" customWidth="1"/>
    <col min="12543" max="12543" width="8.28515625" style="8" customWidth="1"/>
    <col min="12544" max="12544" width="11.7109375" style="8" customWidth="1"/>
    <col min="12545" max="12545" width="9.5703125" style="8" bestFit="1" customWidth="1"/>
    <col min="12546" max="12796" width="9.140625" style="8"/>
    <col min="12797" max="12797" width="55.7109375" style="8" customWidth="1"/>
    <col min="12798" max="12798" width="12" style="8" customWidth="1"/>
    <col min="12799" max="12799" width="8.28515625" style="8" customWidth="1"/>
    <col min="12800" max="12800" width="11.7109375" style="8" customWidth="1"/>
    <col min="12801" max="12801" width="9.5703125" style="8" bestFit="1" customWidth="1"/>
    <col min="12802" max="13052" width="9.140625" style="8"/>
    <col min="13053" max="13053" width="55.7109375" style="8" customWidth="1"/>
    <col min="13054" max="13054" width="12" style="8" customWidth="1"/>
    <col min="13055" max="13055" width="8.28515625" style="8" customWidth="1"/>
    <col min="13056" max="13056" width="11.7109375" style="8" customWidth="1"/>
    <col min="13057" max="13057" width="9.5703125" style="8" bestFit="1" customWidth="1"/>
    <col min="13058" max="13308" width="9.140625" style="8"/>
    <col min="13309" max="13309" width="55.7109375" style="8" customWidth="1"/>
    <col min="13310" max="13310" width="12" style="8" customWidth="1"/>
    <col min="13311" max="13311" width="8.28515625" style="8" customWidth="1"/>
    <col min="13312" max="13312" width="11.7109375" style="8" customWidth="1"/>
    <col min="13313" max="13313" width="9.5703125" style="8" bestFit="1" customWidth="1"/>
    <col min="13314" max="13564" width="9.140625" style="8"/>
    <col min="13565" max="13565" width="55.7109375" style="8" customWidth="1"/>
    <col min="13566" max="13566" width="12" style="8" customWidth="1"/>
    <col min="13567" max="13567" width="8.28515625" style="8" customWidth="1"/>
    <col min="13568" max="13568" width="11.7109375" style="8" customWidth="1"/>
    <col min="13569" max="13569" width="9.5703125" style="8" bestFit="1" customWidth="1"/>
    <col min="13570" max="13820" width="9.140625" style="8"/>
    <col min="13821" max="13821" width="55.7109375" style="8" customWidth="1"/>
    <col min="13822" max="13822" width="12" style="8" customWidth="1"/>
    <col min="13823" max="13823" width="8.28515625" style="8" customWidth="1"/>
    <col min="13824" max="13824" width="11.7109375" style="8" customWidth="1"/>
    <col min="13825" max="13825" width="9.5703125" style="8" bestFit="1" customWidth="1"/>
    <col min="13826" max="14076" width="9.140625" style="8"/>
    <col min="14077" max="14077" width="55.7109375" style="8" customWidth="1"/>
    <col min="14078" max="14078" width="12" style="8" customWidth="1"/>
    <col min="14079" max="14079" width="8.28515625" style="8" customWidth="1"/>
    <col min="14080" max="14080" width="11.7109375" style="8" customWidth="1"/>
    <col min="14081" max="14081" width="9.5703125" style="8" bestFit="1" customWidth="1"/>
    <col min="14082" max="14332" width="9.140625" style="8"/>
    <col min="14333" max="14333" width="55.7109375" style="8" customWidth="1"/>
    <col min="14334" max="14334" width="12" style="8" customWidth="1"/>
    <col min="14335" max="14335" width="8.28515625" style="8" customWidth="1"/>
    <col min="14336" max="14336" width="11.7109375" style="8" customWidth="1"/>
    <col min="14337" max="14337" width="9.5703125" style="8" bestFit="1" customWidth="1"/>
    <col min="14338" max="14588" width="9.140625" style="8"/>
    <col min="14589" max="14589" width="55.7109375" style="8" customWidth="1"/>
    <col min="14590" max="14590" width="12" style="8" customWidth="1"/>
    <col min="14591" max="14591" width="8.28515625" style="8" customWidth="1"/>
    <col min="14592" max="14592" width="11.7109375" style="8" customWidth="1"/>
    <col min="14593" max="14593" width="9.5703125" style="8" bestFit="1" customWidth="1"/>
    <col min="14594" max="14844" width="9.140625" style="8"/>
    <col min="14845" max="14845" width="55.7109375" style="8" customWidth="1"/>
    <col min="14846" max="14846" width="12" style="8" customWidth="1"/>
    <col min="14847" max="14847" width="8.28515625" style="8" customWidth="1"/>
    <col min="14848" max="14848" width="11.7109375" style="8" customWidth="1"/>
    <col min="14849" max="14849" width="9.5703125" style="8" bestFit="1" customWidth="1"/>
    <col min="14850" max="15100" width="9.140625" style="8"/>
    <col min="15101" max="15101" width="55.7109375" style="8" customWidth="1"/>
    <col min="15102" max="15102" width="12" style="8" customWidth="1"/>
    <col min="15103" max="15103" width="8.28515625" style="8" customWidth="1"/>
    <col min="15104" max="15104" width="11.7109375" style="8" customWidth="1"/>
    <col min="15105" max="15105" width="9.5703125" style="8" bestFit="1" customWidth="1"/>
    <col min="15106" max="15356" width="9.140625" style="8"/>
    <col min="15357" max="15357" width="55.7109375" style="8" customWidth="1"/>
    <col min="15358" max="15358" width="12" style="8" customWidth="1"/>
    <col min="15359" max="15359" width="8.28515625" style="8" customWidth="1"/>
    <col min="15360" max="15360" width="11.7109375" style="8" customWidth="1"/>
    <col min="15361" max="15361" width="9.5703125" style="8" bestFit="1" customWidth="1"/>
    <col min="15362" max="15612" width="9.140625" style="8"/>
    <col min="15613" max="15613" width="55.7109375" style="8" customWidth="1"/>
    <col min="15614" max="15614" width="12" style="8" customWidth="1"/>
    <col min="15615" max="15615" width="8.28515625" style="8" customWidth="1"/>
    <col min="15616" max="15616" width="11.7109375" style="8" customWidth="1"/>
    <col min="15617" max="15617" width="9.5703125" style="8" bestFit="1" customWidth="1"/>
    <col min="15618" max="15868" width="9.140625" style="8"/>
    <col min="15869" max="15869" width="55.7109375" style="8" customWidth="1"/>
    <col min="15870" max="15870" width="12" style="8" customWidth="1"/>
    <col min="15871" max="15871" width="8.28515625" style="8" customWidth="1"/>
    <col min="15872" max="15872" width="11.7109375" style="8" customWidth="1"/>
    <col min="15873" max="15873" width="9.5703125" style="8" bestFit="1" customWidth="1"/>
    <col min="15874" max="16124" width="9.140625" style="8"/>
    <col min="16125" max="16125" width="55.7109375" style="8" customWidth="1"/>
    <col min="16126" max="16126" width="12" style="8" customWidth="1"/>
    <col min="16127" max="16127" width="8.28515625" style="8" customWidth="1"/>
    <col min="16128" max="16128" width="11.7109375" style="8" customWidth="1"/>
    <col min="16129" max="16129" width="9.5703125" style="8" bestFit="1" customWidth="1"/>
    <col min="16130" max="16384" width="9.140625" style="8"/>
  </cols>
  <sheetData>
    <row r="1" spans="1:4" s="74" customFormat="1" ht="18.75">
      <c r="A1" s="101" t="s">
        <v>254</v>
      </c>
      <c r="B1" s="101"/>
      <c r="C1" s="101"/>
      <c r="D1" s="101"/>
    </row>
    <row r="2" spans="1:4" s="74" customFormat="1" ht="18.75" customHeight="1">
      <c r="A2" s="101" t="s">
        <v>272</v>
      </c>
      <c r="B2" s="101"/>
      <c r="C2" s="101"/>
      <c r="D2" s="101"/>
    </row>
    <row r="3" spans="1:4" s="74" customFormat="1" ht="18.75" customHeight="1">
      <c r="A3" s="101" t="s">
        <v>11</v>
      </c>
      <c r="B3" s="101"/>
      <c r="C3" s="101"/>
      <c r="D3" s="101"/>
    </row>
    <row r="4" spans="1:4" s="74" customFormat="1" ht="18.75">
      <c r="A4" s="101" t="s">
        <v>290</v>
      </c>
      <c r="B4" s="101"/>
      <c r="C4" s="101"/>
      <c r="D4" s="101"/>
    </row>
    <row r="5" spans="1:4" s="74" customFormat="1" ht="18.75" customHeight="1">
      <c r="A5" s="101" t="s">
        <v>273</v>
      </c>
      <c r="B5" s="101"/>
      <c r="C5" s="101"/>
      <c r="D5" s="101"/>
    </row>
    <row r="6" spans="1:4" s="74" customFormat="1" ht="18.75" customHeight="1">
      <c r="A6" s="101" t="s">
        <v>11</v>
      </c>
      <c r="B6" s="101"/>
      <c r="C6" s="101"/>
      <c r="D6" s="101"/>
    </row>
    <row r="7" spans="1:4" s="74" customFormat="1" ht="18.75" customHeight="1">
      <c r="A7" s="101" t="s">
        <v>13</v>
      </c>
      <c r="B7" s="101"/>
      <c r="C7" s="101"/>
      <c r="D7" s="101"/>
    </row>
    <row r="8" spans="1:4" ht="18.75">
      <c r="A8" s="102"/>
      <c r="B8" s="102"/>
      <c r="C8" s="102"/>
      <c r="D8" s="102"/>
    </row>
    <row r="9" spans="1:4" ht="123.75" customHeight="1">
      <c r="A9" s="103" t="s">
        <v>287</v>
      </c>
      <c r="B9" s="103"/>
      <c r="C9" s="103"/>
      <c r="D9" s="103"/>
    </row>
    <row r="10" spans="1:4" s="9" customFormat="1">
      <c r="A10" s="106"/>
      <c r="B10" s="106"/>
      <c r="C10" s="106"/>
      <c r="D10" s="106"/>
    </row>
    <row r="11" spans="1:4" s="9" customFormat="1" ht="24.75" customHeight="1">
      <c r="A11" s="107" t="s">
        <v>71</v>
      </c>
      <c r="B11" s="107" t="s">
        <v>73</v>
      </c>
      <c r="C11" s="107" t="s">
        <v>74</v>
      </c>
      <c r="D11" s="107" t="s">
        <v>112</v>
      </c>
    </row>
    <row r="12" spans="1:4" s="9" customFormat="1" ht="27.75" customHeight="1">
      <c r="A12" s="108"/>
      <c r="B12" s="108"/>
      <c r="C12" s="108"/>
      <c r="D12" s="108"/>
    </row>
    <row r="13" spans="1:4" s="9" customFormat="1">
      <c r="A13" s="3">
        <v>1</v>
      </c>
      <c r="B13" s="3">
        <v>2</v>
      </c>
      <c r="C13" s="3">
        <v>3</v>
      </c>
      <c r="D13" s="3">
        <v>4</v>
      </c>
    </row>
    <row r="14" spans="1:4" s="9" customFormat="1" ht="18.75">
      <c r="A14" s="65" t="s">
        <v>30</v>
      </c>
      <c r="B14" s="76"/>
      <c r="C14" s="76"/>
      <c r="D14" s="46">
        <f>D15+D19+D24+D27+D31+D34+D38+D43+D54</f>
        <v>3064.7</v>
      </c>
    </row>
    <row r="15" spans="1:4" s="6" customFormat="1" ht="112.5">
      <c r="A15" s="65" t="s">
        <v>275</v>
      </c>
      <c r="B15" s="76">
        <v>2900000</v>
      </c>
      <c r="C15" s="76"/>
      <c r="D15" s="46">
        <f>D16</f>
        <v>466.2</v>
      </c>
    </row>
    <row r="16" spans="1:4" s="6" customFormat="1" ht="18.75">
      <c r="A16" s="61" t="s">
        <v>242</v>
      </c>
      <c r="B16" s="62">
        <v>2900203</v>
      </c>
      <c r="C16" s="62"/>
      <c r="D16" s="41">
        <f>D17</f>
        <v>466.2</v>
      </c>
    </row>
    <row r="17" spans="1:7" s="6" customFormat="1" ht="112.5">
      <c r="A17" s="61" t="s">
        <v>79</v>
      </c>
      <c r="B17" s="62">
        <v>2900203</v>
      </c>
      <c r="C17" s="62">
        <v>100</v>
      </c>
      <c r="D17" s="41">
        <v>466.2</v>
      </c>
    </row>
    <row r="18" spans="1:7" s="7" customFormat="1" ht="93.75">
      <c r="A18" s="61" t="s">
        <v>82</v>
      </c>
      <c r="B18" s="62"/>
      <c r="C18" s="62"/>
      <c r="D18" s="41">
        <f>D19</f>
        <v>1219.2</v>
      </c>
    </row>
    <row r="19" spans="1:7" s="7" customFormat="1" ht="112.5">
      <c r="A19" s="65" t="s">
        <v>276</v>
      </c>
      <c r="B19" s="76">
        <v>2900000</v>
      </c>
      <c r="C19" s="76"/>
      <c r="D19" s="46">
        <f>D20</f>
        <v>1219.2</v>
      </c>
    </row>
    <row r="20" spans="1:7" ht="37.5">
      <c r="A20" s="61" t="s">
        <v>78</v>
      </c>
      <c r="B20" s="62">
        <v>2900204</v>
      </c>
      <c r="C20" s="62"/>
      <c r="D20" s="41">
        <f>D21+D22+D23</f>
        <v>1219.2</v>
      </c>
    </row>
    <row r="21" spans="1:7" ht="112.5">
      <c r="A21" s="61" t="s">
        <v>79</v>
      </c>
      <c r="B21" s="62">
        <v>2900204</v>
      </c>
      <c r="C21" s="62">
        <v>100</v>
      </c>
      <c r="D21" s="41">
        <v>647.9</v>
      </c>
    </row>
    <row r="22" spans="1:7" s="7" customFormat="1" ht="37.5">
      <c r="A22" s="61" t="s">
        <v>80</v>
      </c>
      <c r="B22" s="62">
        <v>2900204</v>
      </c>
      <c r="C22" s="62">
        <v>200</v>
      </c>
      <c r="D22" s="41">
        <v>529.6</v>
      </c>
    </row>
    <row r="23" spans="1:7" s="7" customFormat="1" ht="18.75">
      <c r="A23" s="61" t="s">
        <v>81</v>
      </c>
      <c r="B23" s="62">
        <v>2900204</v>
      </c>
      <c r="C23" s="62">
        <v>800</v>
      </c>
      <c r="D23" s="41">
        <v>41.7</v>
      </c>
    </row>
    <row r="24" spans="1:7" s="7" customFormat="1" ht="18.75">
      <c r="A24" s="65" t="s">
        <v>86</v>
      </c>
      <c r="B24" s="76">
        <v>9900000</v>
      </c>
      <c r="C24" s="76"/>
      <c r="D24" s="46">
        <f>D25</f>
        <v>1</v>
      </c>
    </row>
    <row r="25" spans="1:7" ht="18.75">
      <c r="A25" s="61" t="s">
        <v>87</v>
      </c>
      <c r="B25" s="62">
        <v>9900750</v>
      </c>
      <c r="C25" s="62"/>
      <c r="D25" s="41">
        <f>D26</f>
        <v>1</v>
      </c>
    </row>
    <row r="26" spans="1:7" s="7" customFormat="1" ht="18.75">
      <c r="A26" s="61" t="s">
        <v>81</v>
      </c>
      <c r="B26" s="62">
        <v>9900750</v>
      </c>
      <c r="C26" s="62">
        <v>800</v>
      </c>
      <c r="D26" s="41">
        <v>1</v>
      </c>
    </row>
    <row r="27" spans="1:7" s="7" customFormat="1" ht="18.75">
      <c r="A27" s="65" t="s">
        <v>86</v>
      </c>
      <c r="B27" s="76">
        <v>9900000</v>
      </c>
      <c r="C27" s="76"/>
      <c r="D27" s="46">
        <f>D28</f>
        <v>62.8</v>
      </c>
    </row>
    <row r="28" spans="1:7" s="7" customFormat="1" ht="75">
      <c r="A28" s="61" t="s">
        <v>227</v>
      </c>
      <c r="B28" s="62">
        <v>9905118</v>
      </c>
      <c r="C28" s="62"/>
      <c r="D28" s="41">
        <f>D29+D30</f>
        <v>62.8</v>
      </c>
    </row>
    <row r="29" spans="1:7" s="7" customFormat="1" ht="18.75">
      <c r="A29" s="61" t="s">
        <v>104</v>
      </c>
      <c r="B29" s="62">
        <v>9905118</v>
      </c>
      <c r="C29" s="62">
        <v>100</v>
      </c>
      <c r="D29" s="41">
        <v>60.4</v>
      </c>
      <c r="E29" s="8"/>
      <c r="F29" s="8"/>
      <c r="G29" s="8"/>
    </row>
    <row r="30" spans="1:7" s="7" customFormat="1" ht="37.5">
      <c r="A30" s="61" t="s">
        <v>80</v>
      </c>
      <c r="B30" s="62">
        <v>9905118</v>
      </c>
      <c r="C30" s="62">
        <v>200</v>
      </c>
      <c r="D30" s="41">
        <v>2.4</v>
      </c>
    </row>
    <row r="31" spans="1:7" s="7" customFormat="1" ht="150">
      <c r="A31" s="65" t="s">
        <v>277</v>
      </c>
      <c r="B31" s="76">
        <v>1600000</v>
      </c>
      <c r="C31" s="76"/>
      <c r="D31" s="46">
        <f>D32</f>
        <v>1</v>
      </c>
    </row>
    <row r="32" spans="1:7" ht="37.5">
      <c r="A32" s="61" t="s">
        <v>230</v>
      </c>
      <c r="B32" s="62">
        <v>1602191</v>
      </c>
      <c r="C32" s="62"/>
      <c r="D32" s="41">
        <f>D33</f>
        <v>1</v>
      </c>
    </row>
    <row r="33" spans="1:4" ht="37.5">
      <c r="A33" s="61" t="s">
        <v>80</v>
      </c>
      <c r="B33" s="62">
        <v>1602191</v>
      </c>
      <c r="C33" s="62">
        <v>200</v>
      </c>
      <c r="D33" s="41">
        <v>1</v>
      </c>
    </row>
    <row r="34" spans="1:4" s="7" customFormat="1" ht="93.75">
      <c r="A34" s="65" t="s">
        <v>278</v>
      </c>
      <c r="B34" s="76">
        <v>2600000</v>
      </c>
      <c r="C34" s="76"/>
      <c r="D34" s="46">
        <f>D35</f>
        <v>39</v>
      </c>
    </row>
    <row r="35" spans="1:4" ht="37.5">
      <c r="A35" s="61" t="s">
        <v>232</v>
      </c>
      <c r="B35" s="62">
        <v>2602430</v>
      </c>
      <c r="C35" s="62"/>
      <c r="D35" s="41">
        <f>D36+D37</f>
        <v>39</v>
      </c>
    </row>
    <row r="36" spans="1:4" s="7" customFormat="1" ht="112.5">
      <c r="A36" s="61" t="s">
        <v>79</v>
      </c>
      <c r="B36" s="62">
        <v>2602430</v>
      </c>
      <c r="C36" s="62">
        <v>100</v>
      </c>
      <c r="D36" s="41"/>
    </row>
    <row r="37" spans="1:4" ht="37.5">
      <c r="A37" s="61" t="s">
        <v>80</v>
      </c>
      <c r="B37" s="62">
        <v>2602430</v>
      </c>
      <c r="C37" s="62">
        <v>200</v>
      </c>
      <c r="D37" s="41">
        <v>39</v>
      </c>
    </row>
    <row r="38" spans="1:4" s="7" customFormat="1" ht="93.75">
      <c r="A38" s="65" t="s">
        <v>279</v>
      </c>
      <c r="B38" s="76">
        <v>2100000</v>
      </c>
      <c r="C38" s="76"/>
      <c r="D38" s="46">
        <f>D39+D41</f>
        <v>725</v>
      </c>
    </row>
    <row r="39" spans="1:4" ht="18.75">
      <c r="A39" s="61" t="s">
        <v>233</v>
      </c>
      <c r="B39" s="62">
        <v>2100315</v>
      </c>
      <c r="C39" s="62"/>
      <c r="D39" s="41">
        <f>D40</f>
        <v>375</v>
      </c>
    </row>
    <row r="40" spans="1:4" ht="37.5">
      <c r="A40" s="61" t="s">
        <v>80</v>
      </c>
      <c r="B40" s="62">
        <v>2100315</v>
      </c>
      <c r="C40" s="62">
        <v>200</v>
      </c>
      <c r="D40" s="41">
        <v>375</v>
      </c>
    </row>
    <row r="41" spans="1:4" s="7" customFormat="1" ht="93.75">
      <c r="A41" s="61" t="s">
        <v>240</v>
      </c>
      <c r="B41" s="62">
        <v>2107404</v>
      </c>
      <c r="C41" s="62"/>
      <c r="D41" s="41">
        <f>D42</f>
        <v>350</v>
      </c>
    </row>
    <row r="42" spans="1:4" ht="37.5">
      <c r="A42" s="61" t="s">
        <v>80</v>
      </c>
      <c r="B42" s="62">
        <v>2107404</v>
      </c>
      <c r="C42" s="62">
        <v>200</v>
      </c>
      <c r="D42" s="41">
        <v>350</v>
      </c>
    </row>
    <row r="43" spans="1:4" s="7" customFormat="1" ht="131.25">
      <c r="A43" s="65" t="s">
        <v>280</v>
      </c>
      <c r="B43" s="76">
        <v>2400000</v>
      </c>
      <c r="C43" s="76"/>
      <c r="D43" s="46">
        <f>D44+D47+D49+D51</f>
        <v>550.5</v>
      </c>
    </row>
    <row r="44" spans="1:4" ht="18.75">
      <c r="A44" s="61" t="s">
        <v>93</v>
      </c>
      <c r="B44" s="62">
        <v>2400352</v>
      </c>
      <c r="C44" s="62"/>
      <c r="D44" s="41">
        <f>D45</f>
        <v>0</v>
      </c>
    </row>
    <row r="45" spans="1:4" ht="37.5">
      <c r="A45" s="61" t="s">
        <v>234</v>
      </c>
      <c r="B45" s="62">
        <v>2400352</v>
      </c>
      <c r="C45" s="62"/>
      <c r="D45" s="41">
        <f>D46</f>
        <v>0</v>
      </c>
    </row>
    <row r="46" spans="1:4" ht="37.5">
      <c r="A46" s="61" t="s">
        <v>80</v>
      </c>
      <c r="B46" s="62">
        <v>2400352</v>
      </c>
      <c r="C46" s="62">
        <v>200</v>
      </c>
      <c r="D46" s="41"/>
    </row>
    <row r="47" spans="1:4" ht="18.75">
      <c r="A47" s="61" t="s">
        <v>111</v>
      </c>
      <c r="B47" s="62">
        <v>2400351</v>
      </c>
      <c r="C47" s="62"/>
      <c r="D47" s="41">
        <f>D48</f>
        <v>63.1</v>
      </c>
    </row>
    <row r="48" spans="1:4" ht="37.5">
      <c r="A48" s="61" t="s">
        <v>80</v>
      </c>
      <c r="B48" s="62">
        <v>2400351</v>
      </c>
      <c r="C48" s="62">
        <v>200</v>
      </c>
      <c r="D48" s="41">
        <v>63.1</v>
      </c>
    </row>
    <row r="49" spans="1:4" ht="93.75">
      <c r="A49" s="61" t="s">
        <v>240</v>
      </c>
      <c r="B49" s="62">
        <v>2407404</v>
      </c>
      <c r="C49" s="62"/>
      <c r="D49" s="41">
        <f>D50</f>
        <v>150</v>
      </c>
    </row>
    <row r="50" spans="1:4" ht="37.5">
      <c r="A50" s="61" t="s">
        <v>80</v>
      </c>
      <c r="B50" s="62">
        <v>2407404</v>
      </c>
      <c r="C50" s="62">
        <v>200</v>
      </c>
      <c r="D50" s="41">
        <v>150</v>
      </c>
    </row>
    <row r="51" spans="1:4" ht="37.5">
      <c r="A51" s="61" t="s">
        <v>99</v>
      </c>
      <c r="B51" s="62">
        <v>2400605</v>
      </c>
      <c r="C51" s="62"/>
      <c r="D51" s="41">
        <f>D52+D53</f>
        <v>337.4</v>
      </c>
    </row>
    <row r="52" spans="1:4" ht="112.5">
      <c r="A52" s="61" t="s">
        <v>79</v>
      </c>
      <c r="B52" s="62">
        <v>2400605</v>
      </c>
      <c r="C52" s="62">
        <v>100</v>
      </c>
      <c r="D52" s="41">
        <v>67.400000000000006</v>
      </c>
    </row>
    <row r="53" spans="1:4" ht="37.5">
      <c r="A53" s="61" t="s">
        <v>80</v>
      </c>
      <c r="B53" s="62">
        <v>2400605</v>
      </c>
      <c r="C53" s="62">
        <v>200</v>
      </c>
      <c r="D53" s="41">
        <v>270</v>
      </c>
    </row>
    <row r="54" spans="1:4" s="7" customFormat="1" ht="112.5">
      <c r="A54" s="12" t="s">
        <v>281</v>
      </c>
      <c r="B54" s="10" t="s">
        <v>251</v>
      </c>
      <c r="C54" s="10"/>
      <c r="D54" s="46">
        <f>D55</f>
        <v>0</v>
      </c>
    </row>
    <row r="55" spans="1:4" ht="37.5">
      <c r="A55" s="26" t="s">
        <v>103</v>
      </c>
      <c r="B55" s="11" t="s">
        <v>250</v>
      </c>
      <c r="C55" s="11"/>
      <c r="D55" s="41">
        <f>D56</f>
        <v>0</v>
      </c>
    </row>
    <row r="56" spans="1:4" ht="18.75">
      <c r="A56" s="26" t="s">
        <v>104</v>
      </c>
      <c r="B56" s="11" t="s">
        <v>250</v>
      </c>
      <c r="C56" s="11" t="s">
        <v>105</v>
      </c>
      <c r="D56" s="41"/>
    </row>
  </sheetData>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ageMargins left="0.78740157480314965" right="0.23622047244094491" top="0.19685039370078741" bottom="0.19685039370078741" header="0.27559055118110237" footer="0.51181102362204722"/>
  <pageSetup paperSize="9" fitToHeight="5"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topLeftCell="A28" zoomScale="80" zoomScaleNormal="80" workbookViewId="0">
      <selection activeCell="G9" sqref="G9"/>
    </sheetView>
  </sheetViews>
  <sheetFormatPr defaultRowHeight="15.75"/>
  <cols>
    <col min="1" max="1" width="55.7109375" style="9" customWidth="1"/>
    <col min="2" max="2" width="12" style="8" customWidth="1"/>
    <col min="3" max="3" width="8.28515625" style="8" customWidth="1"/>
    <col min="4" max="4" width="14.42578125" style="8" customWidth="1"/>
    <col min="5" max="5" width="13.5703125" style="8" customWidth="1"/>
    <col min="6" max="249" width="9.140625" style="8"/>
    <col min="250" max="250" width="55.7109375" style="8" customWidth="1"/>
    <col min="251" max="251" width="12" style="8" customWidth="1"/>
    <col min="252" max="252" width="8.28515625" style="8" customWidth="1"/>
    <col min="253" max="253" width="14.42578125" style="8" customWidth="1"/>
    <col min="254" max="254" width="11.42578125" style="8" customWidth="1"/>
    <col min="255" max="505" width="9.140625" style="8"/>
    <col min="506" max="506" width="55.7109375" style="8" customWidth="1"/>
    <col min="507" max="507" width="12" style="8" customWidth="1"/>
    <col min="508" max="508" width="8.28515625" style="8" customWidth="1"/>
    <col min="509" max="509" width="14.42578125" style="8" customWidth="1"/>
    <col min="510" max="510" width="11.42578125" style="8" customWidth="1"/>
    <col min="511" max="761" width="9.140625" style="8"/>
    <col min="762" max="762" width="55.7109375" style="8" customWidth="1"/>
    <col min="763" max="763" width="12" style="8" customWidth="1"/>
    <col min="764" max="764" width="8.28515625" style="8" customWidth="1"/>
    <col min="765" max="765" width="14.42578125" style="8" customWidth="1"/>
    <col min="766" max="766" width="11.42578125" style="8" customWidth="1"/>
    <col min="767" max="1017" width="9.140625" style="8"/>
    <col min="1018" max="1018" width="55.7109375" style="8" customWidth="1"/>
    <col min="1019" max="1019" width="12" style="8" customWidth="1"/>
    <col min="1020" max="1020" width="8.28515625" style="8" customWidth="1"/>
    <col min="1021" max="1021" width="14.42578125" style="8" customWidth="1"/>
    <col min="1022" max="1022" width="11.42578125" style="8" customWidth="1"/>
    <col min="1023" max="1273" width="9.140625" style="8"/>
    <col min="1274" max="1274" width="55.7109375" style="8" customWidth="1"/>
    <col min="1275" max="1275" width="12" style="8" customWidth="1"/>
    <col min="1276" max="1276" width="8.28515625" style="8" customWidth="1"/>
    <col min="1277" max="1277" width="14.42578125" style="8" customWidth="1"/>
    <col min="1278" max="1278" width="11.42578125" style="8" customWidth="1"/>
    <col min="1279" max="1529" width="9.140625" style="8"/>
    <col min="1530" max="1530" width="55.7109375" style="8" customWidth="1"/>
    <col min="1531" max="1531" width="12" style="8" customWidth="1"/>
    <col min="1532" max="1532" width="8.28515625" style="8" customWidth="1"/>
    <col min="1533" max="1533" width="14.42578125" style="8" customWidth="1"/>
    <col min="1534" max="1534" width="11.42578125" style="8" customWidth="1"/>
    <col min="1535" max="1785" width="9.140625" style="8"/>
    <col min="1786" max="1786" width="55.7109375" style="8" customWidth="1"/>
    <col min="1787" max="1787" width="12" style="8" customWidth="1"/>
    <col min="1788" max="1788" width="8.28515625" style="8" customWidth="1"/>
    <col min="1789" max="1789" width="14.42578125" style="8" customWidth="1"/>
    <col min="1790" max="1790" width="11.42578125" style="8" customWidth="1"/>
    <col min="1791" max="2041" width="9.140625" style="8"/>
    <col min="2042" max="2042" width="55.7109375" style="8" customWidth="1"/>
    <col min="2043" max="2043" width="12" style="8" customWidth="1"/>
    <col min="2044" max="2044" width="8.28515625" style="8" customWidth="1"/>
    <col min="2045" max="2045" width="14.42578125" style="8" customWidth="1"/>
    <col min="2046" max="2046" width="11.42578125" style="8" customWidth="1"/>
    <col min="2047" max="2297" width="9.140625" style="8"/>
    <col min="2298" max="2298" width="55.7109375" style="8" customWidth="1"/>
    <col min="2299" max="2299" width="12" style="8" customWidth="1"/>
    <col min="2300" max="2300" width="8.28515625" style="8" customWidth="1"/>
    <col min="2301" max="2301" width="14.42578125" style="8" customWidth="1"/>
    <col min="2302" max="2302" width="11.42578125" style="8" customWidth="1"/>
    <col min="2303" max="2553" width="9.140625" style="8"/>
    <col min="2554" max="2554" width="55.7109375" style="8" customWidth="1"/>
    <col min="2555" max="2555" width="12" style="8" customWidth="1"/>
    <col min="2556" max="2556" width="8.28515625" style="8" customWidth="1"/>
    <col min="2557" max="2557" width="14.42578125" style="8" customWidth="1"/>
    <col min="2558" max="2558" width="11.42578125" style="8" customWidth="1"/>
    <col min="2559" max="2809" width="9.140625" style="8"/>
    <col min="2810" max="2810" width="55.7109375" style="8" customWidth="1"/>
    <col min="2811" max="2811" width="12" style="8" customWidth="1"/>
    <col min="2812" max="2812" width="8.28515625" style="8" customWidth="1"/>
    <col min="2813" max="2813" width="14.42578125" style="8" customWidth="1"/>
    <col min="2814" max="2814" width="11.42578125" style="8" customWidth="1"/>
    <col min="2815" max="3065" width="9.140625" style="8"/>
    <col min="3066" max="3066" width="55.7109375" style="8" customWidth="1"/>
    <col min="3067" max="3067" width="12" style="8" customWidth="1"/>
    <col min="3068" max="3068" width="8.28515625" style="8" customWidth="1"/>
    <col min="3069" max="3069" width="14.42578125" style="8" customWidth="1"/>
    <col min="3070" max="3070" width="11.42578125" style="8" customWidth="1"/>
    <col min="3071" max="3321" width="9.140625" style="8"/>
    <col min="3322" max="3322" width="55.7109375" style="8" customWidth="1"/>
    <col min="3323" max="3323" width="12" style="8" customWidth="1"/>
    <col min="3324" max="3324" width="8.28515625" style="8" customWidth="1"/>
    <col min="3325" max="3325" width="14.42578125" style="8" customWidth="1"/>
    <col min="3326" max="3326" width="11.42578125" style="8" customWidth="1"/>
    <col min="3327" max="3577" width="9.140625" style="8"/>
    <col min="3578" max="3578" width="55.7109375" style="8" customWidth="1"/>
    <col min="3579" max="3579" width="12" style="8" customWidth="1"/>
    <col min="3580" max="3580" width="8.28515625" style="8" customWidth="1"/>
    <col min="3581" max="3581" width="14.42578125" style="8" customWidth="1"/>
    <col min="3582" max="3582" width="11.42578125" style="8" customWidth="1"/>
    <col min="3583" max="3833" width="9.140625" style="8"/>
    <col min="3834" max="3834" width="55.7109375" style="8" customWidth="1"/>
    <col min="3835" max="3835" width="12" style="8" customWidth="1"/>
    <col min="3836" max="3836" width="8.28515625" style="8" customWidth="1"/>
    <col min="3837" max="3837" width="14.42578125" style="8" customWidth="1"/>
    <col min="3838" max="3838" width="11.42578125" style="8" customWidth="1"/>
    <col min="3839" max="4089" width="9.140625" style="8"/>
    <col min="4090" max="4090" width="55.7109375" style="8" customWidth="1"/>
    <col min="4091" max="4091" width="12" style="8" customWidth="1"/>
    <col min="4092" max="4092" width="8.28515625" style="8" customWidth="1"/>
    <col min="4093" max="4093" width="14.42578125" style="8" customWidth="1"/>
    <col min="4094" max="4094" width="11.42578125" style="8" customWidth="1"/>
    <col min="4095" max="4345" width="9.140625" style="8"/>
    <col min="4346" max="4346" width="55.7109375" style="8" customWidth="1"/>
    <col min="4347" max="4347" width="12" style="8" customWidth="1"/>
    <col min="4348" max="4348" width="8.28515625" style="8" customWidth="1"/>
    <col min="4349" max="4349" width="14.42578125" style="8" customWidth="1"/>
    <col min="4350" max="4350" width="11.42578125" style="8" customWidth="1"/>
    <col min="4351" max="4601" width="9.140625" style="8"/>
    <col min="4602" max="4602" width="55.7109375" style="8" customWidth="1"/>
    <col min="4603" max="4603" width="12" style="8" customWidth="1"/>
    <col min="4604" max="4604" width="8.28515625" style="8" customWidth="1"/>
    <col min="4605" max="4605" width="14.42578125" style="8" customWidth="1"/>
    <col min="4606" max="4606" width="11.42578125" style="8" customWidth="1"/>
    <col min="4607" max="4857" width="9.140625" style="8"/>
    <col min="4858" max="4858" width="55.7109375" style="8" customWidth="1"/>
    <col min="4859" max="4859" width="12" style="8" customWidth="1"/>
    <col min="4860" max="4860" width="8.28515625" style="8" customWidth="1"/>
    <col min="4861" max="4861" width="14.42578125" style="8" customWidth="1"/>
    <col min="4862" max="4862" width="11.42578125" style="8" customWidth="1"/>
    <col min="4863" max="5113" width="9.140625" style="8"/>
    <col min="5114" max="5114" width="55.7109375" style="8" customWidth="1"/>
    <col min="5115" max="5115" width="12" style="8" customWidth="1"/>
    <col min="5116" max="5116" width="8.28515625" style="8" customWidth="1"/>
    <col min="5117" max="5117" width="14.42578125" style="8" customWidth="1"/>
    <col min="5118" max="5118" width="11.42578125" style="8" customWidth="1"/>
    <col min="5119" max="5369" width="9.140625" style="8"/>
    <col min="5370" max="5370" width="55.7109375" style="8" customWidth="1"/>
    <col min="5371" max="5371" width="12" style="8" customWidth="1"/>
    <col min="5372" max="5372" width="8.28515625" style="8" customWidth="1"/>
    <col min="5373" max="5373" width="14.42578125" style="8" customWidth="1"/>
    <col min="5374" max="5374" width="11.42578125" style="8" customWidth="1"/>
    <col min="5375" max="5625" width="9.140625" style="8"/>
    <col min="5626" max="5626" width="55.7109375" style="8" customWidth="1"/>
    <col min="5627" max="5627" width="12" style="8" customWidth="1"/>
    <col min="5628" max="5628" width="8.28515625" style="8" customWidth="1"/>
    <col min="5629" max="5629" width="14.42578125" style="8" customWidth="1"/>
    <col min="5630" max="5630" width="11.42578125" style="8" customWidth="1"/>
    <col min="5631" max="5881" width="9.140625" style="8"/>
    <col min="5882" max="5882" width="55.7109375" style="8" customWidth="1"/>
    <col min="5883" max="5883" width="12" style="8" customWidth="1"/>
    <col min="5884" max="5884" width="8.28515625" style="8" customWidth="1"/>
    <col min="5885" max="5885" width="14.42578125" style="8" customWidth="1"/>
    <col min="5886" max="5886" width="11.42578125" style="8" customWidth="1"/>
    <col min="5887" max="6137" width="9.140625" style="8"/>
    <col min="6138" max="6138" width="55.7109375" style="8" customWidth="1"/>
    <col min="6139" max="6139" width="12" style="8" customWidth="1"/>
    <col min="6140" max="6140" width="8.28515625" style="8" customWidth="1"/>
    <col min="6141" max="6141" width="14.42578125" style="8" customWidth="1"/>
    <col min="6142" max="6142" width="11.42578125" style="8" customWidth="1"/>
    <col min="6143" max="6393" width="9.140625" style="8"/>
    <col min="6394" max="6394" width="55.7109375" style="8" customWidth="1"/>
    <col min="6395" max="6395" width="12" style="8" customWidth="1"/>
    <col min="6396" max="6396" width="8.28515625" style="8" customWidth="1"/>
    <col min="6397" max="6397" width="14.42578125" style="8" customWidth="1"/>
    <col min="6398" max="6398" width="11.42578125" style="8" customWidth="1"/>
    <col min="6399" max="6649" width="9.140625" style="8"/>
    <col min="6650" max="6650" width="55.7109375" style="8" customWidth="1"/>
    <col min="6651" max="6651" width="12" style="8" customWidth="1"/>
    <col min="6652" max="6652" width="8.28515625" style="8" customWidth="1"/>
    <col min="6653" max="6653" width="14.42578125" style="8" customWidth="1"/>
    <col min="6654" max="6654" width="11.42578125" style="8" customWidth="1"/>
    <col min="6655" max="6905" width="9.140625" style="8"/>
    <col min="6906" max="6906" width="55.7109375" style="8" customWidth="1"/>
    <col min="6907" max="6907" width="12" style="8" customWidth="1"/>
    <col min="6908" max="6908" width="8.28515625" style="8" customWidth="1"/>
    <col min="6909" max="6909" width="14.42578125" style="8" customWidth="1"/>
    <col min="6910" max="6910" width="11.42578125" style="8" customWidth="1"/>
    <col min="6911" max="7161" width="9.140625" style="8"/>
    <col min="7162" max="7162" width="55.7109375" style="8" customWidth="1"/>
    <col min="7163" max="7163" width="12" style="8" customWidth="1"/>
    <col min="7164" max="7164" width="8.28515625" style="8" customWidth="1"/>
    <col min="7165" max="7165" width="14.42578125" style="8" customWidth="1"/>
    <col min="7166" max="7166" width="11.42578125" style="8" customWidth="1"/>
    <col min="7167" max="7417" width="9.140625" style="8"/>
    <col min="7418" max="7418" width="55.7109375" style="8" customWidth="1"/>
    <col min="7419" max="7419" width="12" style="8" customWidth="1"/>
    <col min="7420" max="7420" width="8.28515625" style="8" customWidth="1"/>
    <col min="7421" max="7421" width="14.42578125" style="8" customWidth="1"/>
    <col min="7422" max="7422" width="11.42578125" style="8" customWidth="1"/>
    <col min="7423" max="7673" width="9.140625" style="8"/>
    <col min="7674" max="7674" width="55.7109375" style="8" customWidth="1"/>
    <col min="7675" max="7675" width="12" style="8" customWidth="1"/>
    <col min="7676" max="7676" width="8.28515625" style="8" customWidth="1"/>
    <col min="7677" max="7677" width="14.42578125" style="8" customWidth="1"/>
    <col min="7678" max="7678" width="11.42578125" style="8" customWidth="1"/>
    <col min="7679" max="7929" width="9.140625" style="8"/>
    <col min="7930" max="7930" width="55.7109375" style="8" customWidth="1"/>
    <col min="7931" max="7931" width="12" style="8" customWidth="1"/>
    <col min="7932" max="7932" width="8.28515625" style="8" customWidth="1"/>
    <col min="7933" max="7933" width="14.42578125" style="8" customWidth="1"/>
    <col min="7934" max="7934" width="11.42578125" style="8" customWidth="1"/>
    <col min="7935" max="8185" width="9.140625" style="8"/>
    <col min="8186" max="8186" width="55.7109375" style="8" customWidth="1"/>
    <col min="8187" max="8187" width="12" style="8" customWidth="1"/>
    <col min="8188" max="8188" width="8.28515625" style="8" customWidth="1"/>
    <col min="8189" max="8189" width="14.42578125" style="8" customWidth="1"/>
    <col min="8190" max="8190" width="11.42578125" style="8" customWidth="1"/>
    <col min="8191" max="8441" width="9.140625" style="8"/>
    <col min="8442" max="8442" width="55.7109375" style="8" customWidth="1"/>
    <col min="8443" max="8443" width="12" style="8" customWidth="1"/>
    <col min="8444" max="8444" width="8.28515625" style="8" customWidth="1"/>
    <col min="8445" max="8445" width="14.42578125" style="8" customWidth="1"/>
    <col min="8446" max="8446" width="11.42578125" style="8" customWidth="1"/>
    <col min="8447" max="8697" width="9.140625" style="8"/>
    <col min="8698" max="8698" width="55.7109375" style="8" customWidth="1"/>
    <col min="8699" max="8699" width="12" style="8" customWidth="1"/>
    <col min="8700" max="8700" width="8.28515625" style="8" customWidth="1"/>
    <col min="8701" max="8701" width="14.42578125" style="8" customWidth="1"/>
    <col min="8702" max="8702" width="11.42578125" style="8" customWidth="1"/>
    <col min="8703" max="8953" width="9.140625" style="8"/>
    <col min="8954" max="8954" width="55.7109375" style="8" customWidth="1"/>
    <col min="8955" max="8955" width="12" style="8" customWidth="1"/>
    <col min="8956" max="8956" width="8.28515625" style="8" customWidth="1"/>
    <col min="8957" max="8957" width="14.42578125" style="8" customWidth="1"/>
    <col min="8958" max="8958" width="11.42578125" style="8" customWidth="1"/>
    <col min="8959" max="9209" width="9.140625" style="8"/>
    <col min="9210" max="9210" width="55.7109375" style="8" customWidth="1"/>
    <col min="9211" max="9211" width="12" style="8" customWidth="1"/>
    <col min="9212" max="9212" width="8.28515625" style="8" customWidth="1"/>
    <col min="9213" max="9213" width="14.42578125" style="8" customWidth="1"/>
    <col min="9214" max="9214" width="11.42578125" style="8" customWidth="1"/>
    <col min="9215" max="9465" width="9.140625" style="8"/>
    <col min="9466" max="9466" width="55.7109375" style="8" customWidth="1"/>
    <col min="9467" max="9467" width="12" style="8" customWidth="1"/>
    <col min="9468" max="9468" width="8.28515625" style="8" customWidth="1"/>
    <col min="9469" max="9469" width="14.42578125" style="8" customWidth="1"/>
    <col min="9470" max="9470" width="11.42578125" style="8" customWidth="1"/>
    <col min="9471" max="9721" width="9.140625" style="8"/>
    <col min="9722" max="9722" width="55.7109375" style="8" customWidth="1"/>
    <col min="9723" max="9723" width="12" style="8" customWidth="1"/>
    <col min="9724" max="9724" width="8.28515625" style="8" customWidth="1"/>
    <col min="9725" max="9725" width="14.42578125" style="8" customWidth="1"/>
    <col min="9726" max="9726" width="11.42578125" style="8" customWidth="1"/>
    <col min="9727" max="9977" width="9.140625" style="8"/>
    <col min="9978" max="9978" width="55.7109375" style="8" customWidth="1"/>
    <col min="9979" max="9979" width="12" style="8" customWidth="1"/>
    <col min="9980" max="9980" width="8.28515625" style="8" customWidth="1"/>
    <col min="9981" max="9981" width="14.42578125" style="8" customWidth="1"/>
    <col min="9982" max="9982" width="11.42578125" style="8" customWidth="1"/>
    <col min="9983" max="10233" width="9.140625" style="8"/>
    <col min="10234" max="10234" width="55.7109375" style="8" customWidth="1"/>
    <col min="10235" max="10235" width="12" style="8" customWidth="1"/>
    <col min="10236" max="10236" width="8.28515625" style="8" customWidth="1"/>
    <col min="10237" max="10237" width="14.42578125" style="8" customWidth="1"/>
    <col min="10238" max="10238" width="11.42578125" style="8" customWidth="1"/>
    <col min="10239" max="10489" width="9.140625" style="8"/>
    <col min="10490" max="10490" width="55.7109375" style="8" customWidth="1"/>
    <col min="10491" max="10491" width="12" style="8" customWidth="1"/>
    <col min="10492" max="10492" width="8.28515625" style="8" customWidth="1"/>
    <col min="10493" max="10493" width="14.42578125" style="8" customWidth="1"/>
    <col min="10494" max="10494" width="11.42578125" style="8" customWidth="1"/>
    <col min="10495" max="10745" width="9.140625" style="8"/>
    <col min="10746" max="10746" width="55.7109375" style="8" customWidth="1"/>
    <col min="10747" max="10747" width="12" style="8" customWidth="1"/>
    <col min="10748" max="10748" width="8.28515625" style="8" customWidth="1"/>
    <col min="10749" max="10749" width="14.42578125" style="8" customWidth="1"/>
    <col min="10750" max="10750" width="11.42578125" style="8" customWidth="1"/>
    <col min="10751" max="11001" width="9.140625" style="8"/>
    <col min="11002" max="11002" width="55.7109375" style="8" customWidth="1"/>
    <col min="11003" max="11003" width="12" style="8" customWidth="1"/>
    <col min="11004" max="11004" width="8.28515625" style="8" customWidth="1"/>
    <col min="11005" max="11005" width="14.42578125" style="8" customWidth="1"/>
    <col min="11006" max="11006" width="11.42578125" style="8" customWidth="1"/>
    <col min="11007" max="11257" width="9.140625" style="8"/>
    <col min="11258" max="11258" width="55.7109375" style="8" customWidth="1"/>
    <col min="11259" max="11259" width="12" style="8" customWidth="1"/>
    <col min="11260" max="11260" width="8.28515625" style="8" customWidth="1"/>
    <col min="11261" max="11261" width="14.42578125" style="8" customWidth="1"/>
    <col min="11262" max="11262" width="11.42578125" style="8" customWidth="1"/>
    <col min="11263" max="11513" width="9.140625" style="8"/>
    <col min="11514" max="11514" width="55.7109375" style="8" customWidth="1"/>
    <col min="11515" max="11515" width="12" style="8" customWidth="1"/>
    <col min="11516" max="11516" width="8.28515625" style="8" customWidth="1"/>
    <col min="11517" max="11517" width="14.42578125" style="8" customWidth="1"/>
    <col min="11518" max="11518" width="11.42578125" style="8" customWidth="1"/>
    <col min="11519" max="11769" width="9.140625" style="8"/>
    <col min="11770" max="11770" width="55.7109375" style="8" customWidth="1"/>
    <col min="11771" max="11771" width="12" style="8" customWidth="1"/>
    <col min="11772" max="11772" width="8.28515625" style="8" customWidth="1"/>
    <col min="11773" max="11773" width="14.42578125" style="8" customWidth="1"/>
    <col min="11774" max="11774" width="11.42578125" style="8" customWidth="1"/>
    <col min="11775" max="12025" width="9.140625" style="8"/>
    <col min="12026" max="12026" width="55.7109375" style="8" customWidth="1"/>
    <col min="12027" max="12027" width="12" style="8" customWidth="1"/>
    <col min="12028" max="12028" width="8.28515625" style="8" customWidth="1"/>
    <col min="12029" max="12029" width="14.42578125" style="8" customWidth="1"/>
    <col min="12030" max="12030" width="11.42578125" style="8" customWidth="1"/>
    <col min="12031" max="12281" width="9.140625" style="8"/>
    <col min="12282" max="12282" width="55.7109375" style="8" customWidth="1"/>
    <col min="12283" max="12283" width="12" style="8" customWidth="1"/>
    <col min="12284" max="12284" width="8.28515625" style="8" customWidth="1"/>
    <col min="12285" max="12285" width="14.42578125" style="8" customWidth="1"/>
    <col min="12286" max="12286" width="11.42578125" style="8" customWidth="1"/>
    <col min="12287" max="12537" width="9.140625" style="8"/>
    <col min="12538" max="12538" width="55.7109375" style="8" customWidth="1"/>
    <col min="12539" max="12539" width="12" style="8" customWidth="1"/>
    <col min="12540" max="12540" width="8.28515625" style="8" customWidth="1"/>
    <col min="12541" max="12541" width="14.42578125" style="8" customWidth="1"/>
    <col min="12542" max="12542" width="11.42578125" style="8" customWidth="1"/>
    <col min="12543" max="12793" width="9.140625" style="8"/>
    <col min="12794" max="12794" width="55.7109375" style="8" customWidth="1"/>
    <col min="12795" max="12795" width="12" style="8" customWidth="1"/>
    <col min="12796" max="12796" width="8.28515625" style="8" customWidth="1"/>
    <col min="12797" max="12797" width="14.42578125" style="8" customWidth="1"/>
    <col min="12798" max="12798" width="11.42578125" style="8" customWidth="1"/>
    <col min="12799" max="13049" width="9.140625" style="8"/>
    <col min="13050" max="13050" width="55.7109375" style="8" customWidth="1"/>
    <col min="13051" max="13051" width="12" style="8" customWidth="1"/>
    <col min="13052" max="13052" width="8.28515625" style="8" customWidth="1"/>
    <col min="13053" max="13053" width="14.42578125" style="8" customWidth="1"/>
    <col min="13054" max="13054" width="11.42578125" style="8" customWidth="1"/>
    <col min="13055" max="13305" width="9.140625" style="8"/>
    <col min="13306" max="13306" width="55.7109375" style="8" customWidth="1"/>
    <col min="13307" max="13307" width="12" style="8" customWidth="1"/>
    <col min="13308" max="13308" width="8.28515625" style="8" customWidth="1"/>
    <col min="13309" max="13309" width="14.42578125" style="8" customWidth="1"/>
    <col min="13310" max="13310" width="11.42578125" style="8" customWidth="1"/>
    <col min="13311" max="13561" width="9.140625" style="8"/>
    <col min="13562" max="13562" width="55.7109375" style="8" customWidth="1"/>
    <col min="13563" max="13563" width="12" style="8" customWidth="1"/>
    <col min="13564" max="13564" width="8.28515625" style="8" customWidth="1"/>
    <col min="13565" max="13565" width="14.42578125" style="8" customWidth="1"/>
    <col min="13566" max="13566" width="11.42578125" style="8" customWidth="1"/>
    <col min="13567" max="13817" width="9.140625" style="8"/>
    <col min="13818" max="13818" width="55.7109375" style="8" customWidth="1"/>
    <col min="13819" max="13819" width="12" style="8" customWidth="1"/>
    <col min="13820" max="13820" width="8.28515625" style="8" customWidth="1"/>
    <col min="13821" max="13821" width="14.42578125" style="8" customWidth="1"/>
    <col min="13822" max="13822" width="11.42578125" style="8" customWidth="1"/>
    <col min="13823" max="14073" width="9.140625" style="8"/>
    <col min="14074" max="14074" width="55.7109375" style="8" customWidth="1"/>
    <col min="14075" max="14075" width="12" style="8" customWidth="1"/>
    <col min="14076" max="14076" width="8.28515625" style="8" customWidth="1"/>
    <col min="14077" max="14077" width="14.42578125" style="8" customWidth="1"/>
    <col min="14078" max="14078" width="11.42578125" style="8" customWidth="1"/>
    <col min="14079" max="14329" width="9.140625" style="8"/>
    <col min="14330" max="14330" width="55.7109375" style="8" customWidth="1"/>
    <col min="14331" max="14331" width="12" style="8" customWidth="1"/>
    <col min="14332" max="14332" width="8.28515625" style="8" customWidth="1"/>
    <col min="14333" max="14333" width="14.42578125" style="8" customWidth="1"/>
    <col min="14334" max="14334" width="11.42578125" style="8" customWidth="1"/>
    <col min="14335" max="14585" width="9.140625" style="8"/>
    <col min="14586" max="14586" width="55.7109375" style="8" customWidth="1"/>
    <col min="14587" max="14587" width="12" style="8" customWidth="1"/>
    <col min="14588" max="14588" width="8.28515625" style="8" customWidth="1"/>
    <col min="14589" max="14589" width="14.42578125" style="8" customWidth="1"/>
    <col min="14590" max="14590" width="11.42578125" style="8" customWidth="1"/>
    <col min="14591" max="14841" width="9.140625" style="8"/>
    <col min="14842" max="14842" width="55.7109375" style="8" customWidth="1"/>
    <col min="14843" max="14843" width="12" style="8" customWidth="1"/>
    <col min="14844" max="14844" width="8.28515625" style="8" customWidth="1"/>
    <col min="14845" max="14845" width="14.42578125" style="8" customWidth="1"/>
    <col min="14846" max="14846" width="11.42578125" style="8" customWidth="1"/>
    <col min="14847" max="15097" width="9.140625" style="8"/>
    <col min="15098" max="15098" width="55.7109375" style="8" customWidth="1"/>
    <col min="15099" max="15099" width="12" style="8" customWidth="1"/>
    <col min="15100" max="15100" width="8.28515625" style="8" customWidth="1"/>
    <col min="15101" max="15101" width="14.42578125" style="8" customWidth="1"/>
    <col min="15102" max="15102" width="11.42578125" style="8" customWidth="1"/>
    <col min="15103" max="15353" width="9.140625" style="8"/>
    <col min="15354" max="15354" width="55.7109375" style="8" customWidth="1"/>
    <col min="15355" max="15355" width="12" style="8" customWidth="1"/>
    <col min="15356" max="15356" width="8.28515625" style="8" customWidth="1"/>
    <col min="15357" max="15357" width="14.42578125" style="8" customWidth="1"/>
    <col min="15358" max="15358" width="11.42578125" style="8" customWidth="1"/>
    <col min="15359" max="15609" width="9.140625" style="8"/>
    <col min="15610" max="15610" width="55.7109375" style="8" customWidth="1"/>
    <col min="15611" max="15611" width="12" style="8" customWidth="1"/>
    <col min="15612" max="15612" width="8.28515625" style="8" customWidth="1"/>
    <col min="15613" max="15613" width="14.42578125" style="8" customWidth="1"/>
    <col min="15614" max="15614" width="11.42578125" style="8" customWidth="1"/>
    <col min="15615" max="15865" width="9.140625" style="8"/>
    <col min="15866" max="15866" width="55.7109375" style="8" customWidth="1"/>
    <col min="15867" max="15867" width="12" style="8" customWidth="1"/>
    <col min="15868" max="15868" width="8.28515625" style="8" customWidth="1"/>
    <col min="15869" max="15869" width="14.42578125" style="8" customWidth="1"/>
    <col min="15870" max="15870" width="11.42578125" style="8" customWidth="1"/>
    <col min="15871" max="16121" width="9.140625" style="8"/>
    <col min="16122" max="16122" width="55.7109375" style="8" customWidth="1"/>
    <col min="16123" max="16123" width="12" style="8" customWidth="1"/>
    <col min="16124" max="16124" width="8.28515625" style="8" customWidth="1"/>
    <col min="16125" max="16125" width="14.42578125" style="8" customWidth="1"/>
    <col min="16126" max="16126" width="11.42578125" style="8" customWidth="1"/>
    <col min="16127" max="16384" width="9.140625" style="8"/>
  </cols>
  <sheetData>
    <row r="1" spans="1:5" s="74" customFormat="1" ht="18.75">
      <c r="A1" s="101" t="s">
        <v>223</v>
      </c>
      <c r="B1" s="101"/>
      <c r="C1" s="101"/>
      <c r="D1" s="101"/>
      <c r="E1" s="101"/>
    </row>
    <row r="2" spans="1:5" s="74" customFormat="1" ht="18.75" customHeight="1">
      <c r="A2" s="101" t="s">
        <v>272</v>
      </c>
      <c r="B2" s="101"/>
      <c r="C2" s="101"/>
      <c r="D2" s="101"/>
      <c r="E2" s="101"/>
    </row>
    <row r="3" spans="1:5" s="74" customFormat="1" ht="18.75" customHeight="1">
      <c r="A3" s="101" t="s">
        <v>11</v>
      </c>
      <c r="B3" s="101"/>
      <c r="C3" s="101"/>
      <c r="D3" s="101"/>
      <c r="E3" s="101"/>
    </row>
    <row r="4" spans="1:5" s="74" customFormat="1" ht="18.75">
      <c r="A4" s="101" t="s">
        <v>289</v>
      </c>
      <c r="B4" s="101"/>
      <c r="C4" s="101"/>
      <c r="D4" s="101"/>
      <c r="E4" s="101"/>
    </row>
    <row r="5" spans="1:5" s="74" customFormat="1" ht="18.75" customHeight="1">
      <c r="A5" s="101" t="s">
        <v>273</v>
      </c>
      <c r="B5" s="101"/>
      <c r="C5" s="101"/>
      <c r="D5" s="101"/>
      <c r="E5" s="101"/>
    </row>
    <row r="6" spans="1:5" s="74" customFormat="1" ht="18.75" customHeight="1">
      <c r="A6" s="101" t="s">
        <v>11</v>
      </c>
      <c r="B6" s="101"/>
      <c r="C6" s="101"/>
      <c r="D6" s="101"/>
      <c r="E6" s="101"/>
    </row>
    <row r="7" spans="1:5" s="74" customFormat="1" ht="18.75" customHeight="1">
      <c r="A7" s="101" t="s">
        <v>13</v>
      </c>
      <c r="B7" s="101"/>
      <c r="C7" s="101"/>
      <c r="D7" s="101"/>
      <c r="E7" s="101"/>
    </row>
    <row r="8" spans="1:5" ht="18.75">
      <c r="A8" s="102"/>
      <c r="B8" s="102"/>
      <c r="C8" s="102"/>
      <c r="D8" s="102"/>
    </row>
    <row r="9" spans="1:5" ht="115.5" customHeight="1">
      <c r="A9" s="103" t="s">
        <v>286</v>
      </c>
      <c r="B9" s="103"/>
      <c r="C9" s="103"/>
      <c r="D9" s="103"/>
      <c r="E9" s="103"/>
    </row>
    <row r="10" spans="1:5" s="9" customFormat="1">
      <c r="A10" s="106"/>
      <c r="B10" s="106"/>
      <c r="C10" s="106"/>
      <c r="D10" s="106"/>
      <c r="E10" s="106"/>
    </row>
    <row r="11" spans="1:5" s="9" customFormat="1">
      <c r="A11" s="107" t="s">
        <v>71</v>
      </c>
      <c r="B11" s="107" t="s">
        <v>73</v>
      </c>
      <c r="C11" s="107" t="s">
        <v>74</v>
      </c>
      <c r="D11" s="109" t="s">
        <v>112</v>
      </c>
      <c r="E11" s="109"/>
    </row>
    <row r="12" spans="1:5" s="9" customFormat="1">
      <c r="A12" s="108"/>
      <c r="B12" s="108"/>
      <c r="C12" s="108"/>
      <c r="D12" s="4" t="s">
        <v>67</v>
      </c>
      <c r="E12" s="4" t="s">
        <v>69</v>
      </c>
    </row>
    <row r="13" spans="1:5" s="9" customFormat="1">
      <c r="A13" s="3">
        <v>1</v>
      </c>
      <c r="B13" s="3">
        <v>2</v>
      </c>
      <c r="C13" s="3">
        <v>3</v>
      </c>
      <c r="D13" s="3">
        <v>4</v>
      </c>
      <c r="E13" s="3">
        <v>5</v>
      </c>
    </row>
    <row r="14" spans="1:5" s="9" customFormat="1" ht="18.75">
      <c r="A14" s="65" t="s">
        <v>30</v>
      </c>
      <c r="B14" s="76"/>
      <c r="C14" s="76"/>
      <c r="D14" s="46">
        <f>D15+D19+D24+D27+D31+D34+D38+D43+D54+D57</f>
        <v>3065.2999999999997</v>
      </c>
      <c r="E14" s="46">
        <f>E15+E19+E24+E27+E31+E34+E38+E43+E54+E57</f>
        <v>3065.9</v>
      </c>
    </row>
    <row r="15" spans="1:5" s="9" customFormat="1" ht="112.5">
      <c r="A15" s="65" t="s">
        <v>275</v>
      </c>
      <c r="B15" s="76">
        <v>2900000</v>
      </c>
      <c r="C15" s="76"/>
      <c r="D15" s="46">
        <f>D16</f>
        <v>466.2</v>
      </c>
      <c r="E15" s="46">
        <f>E16</f>
        <v>466.2</v>
      </c>
    </row>
    <row r="16" spans="1:5" s="9" customFormat="1" ht="18.75">
      <c r="A16" s="61" t="s">
        <v>242</v>
      </c>
      <c r="B16" s="62">
        <v>2900203</v>
      </c>
      <c r="C16" s="62"/>
      <c r="D16" s="41">
        <f>D17</f>
        <v>466.2</v>
      </c>
      <c r="E16" s="41">
        <f>E17</f>
        <v>466.2</v>
      </c>
    </row>
    <row r="17" spans="1:5" s="9" customFormat="1" ht="112.5">
      <c r="A17" s="61" t="s">
        <v>79</v>
      </c>
      <c r="B17" s="62">
        <v>2900203</v>
      </c>
      <c r="C17" s="62">
        <v>100</v>
      </c>
      <c r="D17" s="41">
        <v>466.2</v>
      </c>
      <c r="E17" s="41">
        <v>466.2</v>
      </c>
    </row>
    <row r="18" spans="1:5" s="9" customFormat="1" ht="93.75">
      <c r="A18" s="61" t="s">
        <v>82</v>
      </c>
      <c r="B18" s="62"/>
      <c r="C18" s="62"/>
      <c r="D18" s="41">
        <f>D19</f>
        <v>1219.2</v>
      </c>
      <c r="E18" s="41">
        <f>E19</f>
        <v>1219.2</v>
      </c>
    </row>
    <row r="19" spans="1:5" s="9" customFormat="1" ht="112.5">
      <c r="A19" s="65" t="s">
        <v>276</v>
      </c>
      <c r="B19" s="76">
        <v>2900000</v>
      </c>
      <c r="C19" s="76"/>
      <c r="D19" s="46">
        <f>D20</f>
        <v>1219.2</v>
      </c>
      <c r="E19" s="46">
        <f>E20</f>
        <v>1219.2</v>
      </c>
    </row>
    <row r="20" spans="1:5" s="9" customFormat="1" ht="37.5">
      <c r="A20" s="61" t="s">
        <v>78</v>
      </c>
      <c r="B20" s="62">
        <v>2900204</v>
      </c>
      <c r="C20" s="62"/>
      <c r="D20" s="41">
        <f>D21+D22+D23</f>
        <v>1219.2</v>
      </c>
      <c r="E20" s="41">
        <f>E21+E22+E23</f>
        <v>1219.2</v>
      </c>
    </row>
    <row r="21" spans="1:5" s="9" customFormat="1" ht="112.5">
      <c r="A21" s="61" t="s">
        <v>79</v>
      </c>
      <c r="B21" s="62">
        <v>2900204</v>
      </c>
      <c r="C21" s="62">
        <v>100</v>
      </c>
      <c r="D21" s="41">
        <v>647.9</v>
      </c>
      <c r="E21" s="41">
        <v>647.9</v>
      </c>
    </row>
    <row r="22" spans="1:5" s="6" customFormat="1" ht="37.5">
      <c r="A22" s="61" t="s">
        <v>80</v>
      </c>
      <c r="B22" s="62">
        <v>2900204</v>
      </c>
      <c r="C22" s="62">
        <v>200</v>
      </c>
      <c r="D22" s="41">
        <v>529.6</v>
      </c>
      <c r="E22" s="41">
        <v>529.6</v>
      </c>
    </row>
    <row r="23" spans="1:5" s="9" customFormat="1" ht="18.75">
      <c r="A23" s="61" t="s">
        <v>81</v>
      </c>
      <c r="B23" s="62">
        <v>2900204</v>
      </c>
      <c r="C23" s="62">
        <v>800</v>
      </c>
      <c r="D23" s="41">
        <v>41.7</v>
      </c>
      <c r="E23" s="41">
        <v>41.7</v>
      </c>
    </row>
    <row r="24" spans="1:5" s="9" customFormat="1" ht="18.75">
      <c r="A24" s="65" t="s">
        <v>86</v>
      </c>
      <c r="B24" s="76">
        <v>9900000</v>
      </c>
      <c r="C24" s="76"/>
      <c r="D24" s="46">
        <f>D25</f>
        <v>1</v>
      </c>
      <c r="E24" s="46">
        <f>E25</f>
        <v>1</v>
      </c>
    </row>
    <row r="25" spans="1:5" s="9" customFormat="1" ht="18.75">
      <c r="A25" s="61" t="s">
        <v>87</v>
      </c>
      <c r="B25" s="62">
        <v>9900750</v>
      </c>
      <c r="C25" s="62"/>
      <c r="D25" s="41">
        <f>D26</f>
        <v>1</v>
      </c>
      <c r="E25" s="41">
        <f>E26</f>
        <v>1</v>
      </c>
    </row>
    <row r="26" spans="1:5" s="9" customFormat="1" ht="18.75">
      <c r="A26" s="61" t="s">
        <v>81</v>
      </c>
      <c r="B26" s="62">
        <v>9900750</v>
      </c>
      <c r="C26" s="62">
        <v>800</v>
      </c>
      <c r="D26" s="41">
        <v>1</v>
      </c>
      <c r="E26" s="41">
        <v>1</v>
      </c>
    </row>
    <row r="27" spans="1:5" s="7" customFormat="1" ht="18.75">
      <c r="A27" s="65" t="s">
        <v>86</v>
      </c>
      <c r="B27" s="76">
        <v>9900000</v>
      </c>
      <c r="C27" s="76"/>
      <c r="D27" s="46">
        <f>D28</f>
        <v>62.8</v>
      </c>
      <c r="E27" s="46">
        <f>E28</f>
        <v>62.8</v>
      </c>
    </row>
    <row r="28" spans="1:5" ht="75">
      <c r="A28" s="61" t="s">
        <v>227</v>
      </c>
      <c r="B28" s="62">
        <v>9905118</v>
      </c>
      <c r="C28" s="62"/>
      <c r="D28" s="41">
        <f>D29+D30</f>
        <v>62.8</v>
      </c>
      <c r="E28" s="41">
        <f>E29+E30</f>
        <v>62.8</v>
      </c>
    </row>
    <row r="29" spans="1:5" ht="18.75">
      <c r="A29" s="61" t="s">
        <v>104</v>
      </c>
      <c r="B29" s="62">
        <v>9905118</v>
      </c>
      <c r="C29" s="62">
        <v>100</v>
      </c>
      <c r="D29" s="41">
        <v>60.4</v>
      </c>
      <c r="E29" s="41">
        <v>60.4</v>
      </c>
    </row>
    <row r="30" spans="1:5" ht="37.5">
      <c r="A30" s="61" t="s">
        <v>80</v>
      </c>
      <c r="B30" s="62">
        <v>9905118</v>
      </c>
      <c r="C30" s="62">
        <v>200</v>
      </c>
      <c r="D30" s="41">
        <v>2.4</v>
      </c>
      <c r="E30" s="41">
        <v>2.4</v>
      </c>
    </row>
    <row r="31" spans="1:5" ht="150">
      <c r="A31" s="65" t="s">
        <v>277</v>
      </c>
      <c r="B31" s="76">
        <v>1600000</v>
      </c>
      <c r="C31" s="76"/>
      <c r="D31" s="46">
        <f>D32</f>
        <v>1</v>
      </c>
      <c r="E31" s="46">
        <f>E32</f>
        <v>1</v>
      </c>
    </row>
    <row r="32" spans="1:5" ht="37.5">
      <c r="A32" s="61" t="s">
        <v>230</v>
      </c>
      <c r="B32" s="62">
        <v>1602191</v>
      </c>
      <c r="C32" s="62"/>
      <c r="D32" s="41">
        <f>D33</f>
        <v>1</v>
      </c>
      <c r="E32" s="41">
        <f>E33</f>
        <v>1</v>
      </c>
    </row>
    <row r="33" spans="1:5" ht="37.5">
      <c r="A33" s="61" t="s">
        <v>80</v>
      </c>
      <c r="B33" s="62">
        <v>1602191</v>
      </c>
      <c r="C33" s="62">
        <v>200</v>
      </c>
      <c r="D33" s="41">
        <v>1</v>
      </c>
      <c r="E33" s="41">
        <v>1</v>
      </c>
    </row>
    <row r="34" spans="1:5" ht="93.75">
      <c r="A34" s="65" t="s">
        <v>278</v>
      </c>
      <c r="B34" s="76">
        <v>2600000</v>
      </c>
      <c r="C34" s="76"/>
      <c r="D34" s="46">
        <f>D35</f>
        <v>39</v>
      </c>
      <c r="E34" s="46">
        <f>E35</f>
        <v>39</v>
      </c>
    </row>
    <row r="35" spans="1:5" s="7" customFormat="1" ht="37.5">
      <c r="A35" s="61" t="s">
        <v>232</v>
      </c>
      <c r="B35" s="62">
        <v>2602430</v>
      </c>
      <c r="C35" s="62"/>
      <c r="D35" s="41">
        <f>D36+D37</f>
        <v>39</v>
      </c>
      <c r="E35" s="41">
        <f>E36+E37</f>
        <v>39</v>
      </c>
    </row>
    <row r="36" spans="1:5" ht="112.5">
      <c r="A36" s="61" t="s">
        <v>79</v>
      </c>
      <c r="B36" s="62">
        <v>2602430</v>
      </c>
      <c r="C36" s="62">
        <v>100</v>
      </c>
      <c r="D36" s="41"/>
      <c r="E36" s="41"/>
    </row>
    <row r="37" spans="1:5" ht="37.5">
      <c r="A37" s="61" t="s">
        <v>80</v>
      </c>
      <c r="B37" s="62">
        <v>2602430</v>
      </c>
      <c r="C37" s="62">
        <v>200</v>
      </c>
      <c r="D37" s="41">
        <v>39</v>
      </c>
      <c r="E37" s="41">
        <v>39</v>
      </c>
    </row>
    <row r="38" spans="1:5" s="7" customFormat="1" ht="93.75">
      <c r="A38" s="65" t="s">
        <v>279</v>
      </c>
      <c r="B38" s="76">
        <v>2100000</v>
      </c>
      <c r="C38" s="76"/>
      <c r="D38" s="46">
        <f>D39+D41</f>
        <v>725</v>
      </c>
      <c r="E38" s="46">
        <f>E39+E41</f>
        <v>725</v>
      </c>
    </row>
    <row r="39" spans="1:5" ht="18.75">
      <c r="A39" s="61" t="s">
        <v>233</v>
      </c>
      <c r="B39" s="62">
        <v>2100315</v>
      </c>
      <c r="C39" s="62"/>
      <c r="D39" s="41">
        <f>D40</f>
        <v>375</v>
      </c>
      <c r="E39" s="41">
        <f>E40</f>
        <v>375</v>
      </c>
    </row>
    <row r="40" spans="1:5" ht="37.5">
      <c r="A40" s="61" t="s">
        <v>80</v>
      </c>
      <c r="B40" s="62">
        <v>2100315</v>
      </c>
      <c r="C40" s="62">
        <v>200</v>
      </c>
      <c r="D40" s="41">
        <v>375</v>
      </c>
      <c r="E40" s="41">
        <v>375</v>
      </c>
    </row>
    <row r="41" spans="1:5" ht="93.75">
      <c r="A41" s="61" t="s">
        <v>240</v>
      </c>
      <c r="B41" s="62">
        <v>2107404</v>
      </c>
      <c r="C41" s="62"/>
      <c r="D41" s="41">
        <f>D42</f>
        <v>350</v>
      </c>
      <c r="E41" s="41">
        <f>E42</f>
        <v>350</v>
      </c>
    </row>
    <row r="42" spans="1:5" ht="37.5">
      <c r="A42" s="61" t="s">
        <v>80</v>
      </c>
      <c r="B42" s="62">
        <v>2107404</v>
      </c>
      <c r="C42" s="62">
        <v>200</v>
      </c>
      <c r="D42" s="41">
        <v>350</v>
      </c>
      <c r="E42" s="41">
        <v>350</v>
      </c>
    </row>
    <row r="43" spans="1:5" ht="131.25">
      <c r="A43" s="65" t="s">
        <v>280</v>
      </c>
      <c r="B43" s="76">
        <v>2400000</v>
      </c>
      <c r="C43" s="76"/>
      <c r="D43" s="46">
        <f>D44+D47+D49+D51</f>
        <v>525.4</v>
      </c>
      <c r="E43" s="46">
        <f>E44+E47+E49+E51</f>
        <v>500.30000000000007</v>
      </c>
    </row>
    <row r="44" spans="1:5" s="7" customFormat="1" ht="18.75">
      <c r="A44" s="61" t="s">
        <v>93</v>
      </c>
      <c r="B44" s="62">
        <v>2400352</v>
      </c>
      <c r="C44" s="62"/>
      <c r="D44" s="41">
        <f>D45</f>
        <v>0</v>
      </c>
      <c r="E44" s="41">
        <f>E45</f>
        <v>0</v>
      </c>
    </row>
    <row r="45" spans="1:5" ht="37.5">
      <c r="A45" s="61" t="s">
        <v>234</v>
      </c>
      <c r="B45" s="62">
        <v>2400352</v>
      </c>
      <c r="C45" s="62"/>
      <c r="D45" s="41">
        <f>D46</f>
        <v>0</v>
      </c>
      <c r="E45" s="41">
        <f>E46</f>
        <v>0</v>
      </c>
    </row>
    <row r="46" spans="1:5" ht="37.5">
      <c r="A46" s="61" t="s">
        <v>80</v>
      </c>
      <c r="B46" s="62">
        <v>2400352</v>
      </c>
      <c r="C46" s="62">
        <v>200</v>
      </c>
      <c r="D46" s="41"/>
      <c r="E46" s="41"/>
    </row>
    <row r="47" spans="1:5" s="7" customFormat="1" ht="18.75">
      <c r="A47" s="61" t="s">
        <v>111</v>
      </c>
      <c r="B47" s="62">
        <v>2400351</v>
      </c>
      <c r="C47" s="62"/>
      <c r="D47" s="41">
        <f>D48</f>
        <v>63.1</v>
      </c>
      <c r="E47" s="41">
        <f>E48</f>
        <v>63.1</v>
      </c>
    </row>
    <row r="48" spans="1:5" ht="37.5">
      <c r="A48" s="61" t="s">
        <v>80</v>
      </c>
      <c r="B48" s="62">
        <v>2400351</v>
      </c>
      <c r="C48" s="62">
        <v>200</v>
      </c>
      <c r="D48" s="41">
        <v>63.1</v>
      </c>
      <c r="E48" s="41">
        <v>63.1</v>
      </c>
    </row>
    <row r="49" spans="1:5" ht="93.75">
      <c r="A49" s="61" t="s">
        <v>240</v>
      </c>
      <c r="B49" s="62">
        <v>2407404</v>
      </c>
      <c r="C49" s="62"/>
      <c r="D49" s="41">
        <f>D50</f>
        <v>150</v>
      </c>
      <c r="E49" s="41">
        <f>E50</f>
        <v>150</v>
      </c>
    </row>
    <row r="50" spans="1:5" ht="37.5">
      <c r="A50" s="61" t="s">
        <v>80</v>
      </c>
      <c r="B50" s="62">
        <v>2407404</v>
      </c>
      <c r="C50" s="62">
        <v>200</v>
      </c>
      <c r="D50" s="41">
        <v>150</v>
      </c>
      <c r="E50" s="41">
        <v>150</v>
      </c>
    </row>
    <row r="51" spans="1:5" ht="37.5">
      <c r="A51" s="61" t="s">
        <v>99</v>
      </c>
      <c r="B51" s="62">
        <v>2400605</v>
      </c>
      <c r="C51" s="62"/>
      <c r="D51" s="41">
        <f>D52+D53</f>
        <v>312.3</v>
      </c>
      <c r="E51" s="41">
        <f>E52+E53</f>
        <v>287.20000000000005</v>
      </c>
    </row>
    <row r="52" spans="1:5" ht="112.5">
      <c r="A52" s="61" t="s">
        <v>79</v>
      </c>
      <c r="B52" s="62">
        <v>2400605</v>
      </c>
      <c r="C52" s="62">
        <v>100</v>
      </c>
      <c r="D52" s="41">
        <v>67.400000000000006</v>
      </c>
      <c r="E52" s="41">
        <v>67.400000000000006</v>
      </c>
    </row>
    <row r="53" spans="1:5" ht="37.5">
      <c r="A53" s="61" t="s">
        <v>80</v>
      </c>
      <c r="B53" s="62">
        <v>2400605</v>
      </c>
      <c r="C53" s="62">
        <v>200</v>
      </c>
      <c r="D53" s="41">
        <v>244.9</v>
      </c>
      <c r="E53" s="41">
        <v>219.8</v>
      </c>
    </row>
    <row r="54" spans="1:5" s="7" customFormat="1" ht="112.5">
      <c r="A54" s="12" t="s">
        <v>281</v>
      </c>
      <c r="B54" s="10" t="s">
        <v>251</v>
      </c>
      <c r="C54" s="10"/>
      <c r="D54" s="46">
        <f>D55</f>
        <v>0</v>
      </c>
      <c r="E54" s="46">
        <f>E55</f>
        <v>0</v>
      </c>
    </row>
    <row r="55" spans="1:5" ht="37.5">
      <c r="A55" s="26" t="s">
        <v>103</v>
      </c>
      <c r="B55" s="11" t="s">
        <v>250</v>
      </c>
      <c r="C55" s="11"/>
      <c r="D55" s="41">
        <f>D56</f>
        <v>0</v>
      </c>
      <c r="E55" s="41">
        <f>E56</f>
        <v>0</v>
      </c>
    </row>
    <row r="56" spans="1:5" s="7" customFormat="1" ht="18.75">
      <c r="A56" s="26" t="s">
        <v>104</v>
      </c>
      <c r="B56" s="11" t="s">
        <v>250</v>
      </c>
      <c r="C56" s="11" t="s">
        <v>105</v>
      </c>
      <c r="D56" s="41"/>
      <c r="E56" s="41"/>
    </row>
    <row r="57" spans="1:5" s="7" customFormat="1" ht="18.75">
      <c r="A57" s="12" t="s">
        <v>107</v>
      </c>
      <c r="B57" s="42">
        <v>9999999</v>
      </c>
      <c r="C57" s="42"/>
      <c r="D57" s="80">
        <f>D58</f>
        <v>25.7</v>
      </c>
      <c r="E57" s="80">
        <f>E58</f>
        <v>51.4</v>
      </c>
    </row>
    <row r="58" spans="1:5" ht="18.75">
      <c r="A58" s="1" t="s">
        <v>108</v>
      </c>
      <c r="B58" s="44">
        <v>9999999</v>
      </c>
      <c r="C58" s="44">
        <v>999</v>
      </c>
      <c r="D58" s="81">
        <v>25.7</v>
      </c>
      <c r="E58" s="81">
        <v>51.4</v>
      </c>
    </row>
  </sheetData>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ageMargins left="0.82677165354330717" right="0.23622047244094491" top="0.19685039370078741" bottom="0.19685039370078741" header="0.27559055118110237" footer="0.51181102362204722"/>
  <pageSetup paperSize="9" scale="87"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Прил.1 норматив</vt:lpstr>
      <vt:lpstr>Прил.2 адм-торы</vt:lpstr>
      <vt:lpstr>Прил. 3 источники</vt:lpstr>
      <vt:lpstr>Прил. 4 доходы</vt:lpstr>
      <vt:lpstr>Прил. 5 доходы</vt:lpstr>
      <vt:lpstr>Прил.6 по разд.</vt:lpstr>
      <vt:lpstr>Прил.7 по разд.</vt:lpstr>
      <vt:lpstr>Прил.8 цел.ст.</vt:lpstr>
      <vt:lpstr>Прил.9 цел.ст.</vt:lpstr>
      <vt:lpstr>Прил.10 ведомств.</vt:lpstr>
      <vt:lpstr>Прил.11 ведомств.</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2016-01-11T09:13:45Z</dcterms:modified>
</cp:coreProperties>
</file>