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население" sheetId="1" r:id="rId1"/>
    <sheet name="Юр лица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<sst xmlns="http://schemas.openxmlformats.org/spreadsheetml/2006/main" count="327" uniqueCount="110">
  <si>
    <t>№ п/п</t>
  </si>
  <si>
    <t>Вид собственности</t>
  </si>
  <si>
    <t>Контейнеры (бункеры) для сбора ТКО, установленные на контейнерных площадках для сбора ТКО</t>
  </si>
  <si>
    <t>ПЭТ (бутылки)</t>
  </si>
  <si>
    <t>Количество, шт.</t>
  </si>
  <si>
    <t>Ёмкость, м3</t>
  </si>
  <si>
    <t>ограждение</t>
  </si>
  <si>
    <t>основание</t>
  </si>
  <si>
    <t>габариты (длина,  ширина, высота)</t>
  </si>
  <si>
    <t>полное наименование (для юр лиц), Ф.И.О. (для ИП и физ.лиц)</t>
  </si>
  <si>
    <t>Данные о собственниках мест (площадок) накопления ТКО</t>
  </si>
  <si>
    <t>телефон</t>
  </si>
  <si>
    <t>для юр. лиц - факт. адрес, для ИП и физ.лиц - адрес регистрации по месту жительства</t>
  </si>
  <si>
    <t>Данные о технических характеристиках мест (площадок) накопления ТКО</t>
  </si>
  <si>
    <t>широта</t>
  </si>
  <si>
    <t>долгота</t>
  </si>
  <si>
    <t>Местоположение</t>
  </si>
  <si>
    <t>площадь, м2</t>
  </si>
  <si>
    <t>ОГРН/ИНН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</si>
  <si>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</si>
  <si>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</si>
  <si>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</si>
  <si>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</si>
  <si>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Наименование</t>
  </si>
  <si>
    <t>Юридический адрес</t>
  </si>
  <si>
    <t>КГО</t>
  </si>
  <si>
    <t>Приложение</t>
  </si>
  <si>
    <t>объект капитального строительства</t>
  </si>
  <si>
    <t>номер площадки в системе "ТКО - Башкортостан"</t>
  </si>
  <si>
    <t>Часть 1</t>
  </si>
  <si>
    <t>Часть 2</t>
  </si>
  <si>
    <t>№КП в ТКО-Башкортостан</t>
  </si>
  <si>
    <t>16223</t>
  </si>
  <si>
    <t>18015</t>
  </si>
  <si>
    <t>18039</t>
  </si>
  <si>
    <t>18054</t>
  </si>
  <si>
    <t>18116</t>
  </si>
  <si>
    <t>18153</t>
  </si>
  <si>
    <t>18193</t>
  </si>
  <si>
    <t>18220</t>
  </si>
  <si>
    <t>18226</t>
  </si>
  <si>
    <t>20099</t>
  </si>
  <si>
    <t>20100</t>
  </si>
  <si>
    <t>в контейнеры, расположенные на контейнерных площадках</t>
  </si>
  <si>
    <t>Сельское поселение Малиновский сельсовет муниципального района Белебеевский район Республики Башкортостан</t>
  </si>
  <si>
    <t>ИЖС</t>
  </si>
  <si>
    <t>54.0487239481139</t>
  </si>
  <si>
    <t>54.0505411469947</t>
  </si>
  <si>
    <t>54.0663179898082</t>
  </si>
  <si>
    <t>54.059454</t>
  </si>
  <si>
    <t>54.1525544014972</t>
  </si>
  <si>
    <t>54.0871871527946</t>
  </si>
  <si>
    <t>54.0833749997605</t>
  </si>
  <si>
    <t>54.0807560912059</t>
  </si>
  <si>
    <t>54.0919567088003</t>
  </si>
  <si>
    <t>54.1020658309438</t>
  </si>
  <si>
    <t>54.0729425556412</t>
  </si>
  <si>
    <t>54.0688233841688</t>
  </si>
  <si>
    <t>54.0542966980848</t>
  </si>
  <si>
    <t>54.002492</t>
  </si>
  <si>
    <t>53.9999398069818</t>
  </si>
  <si>
    <t>53.9961552027968</t>
  </si>
  <si>
    <t>53.9970645111015</t>
  </si>
  <si>
    <t>53.9979985814266</t>
  </si>
  <si>
    <t>54.0566457494236</t>
  </si>
  <si>
    <t>54.052112298843</t>
  </si>
  <si>
    <t>2,0х3,0х1,8</t>
  </si>
  <si>
    <t>ж/б плита</t>
  </si>
  <si>
    <t>сетка</t>
  </si>
  <si>
    <t>д.Кум-Косяк, ул.Полевая, д.5</t>
  </si>
  <si>
    <t>д.Родники, ул.Центральная, д.27</t>
  </si>
  <si>
    <t>д.Родники, ул.Центральная, д.2</t>
  </si>
  <si>
    <t>д.Свобода, ул.Свободная, д.8</t>
  </si>
  <si>
    <t>д.Парафеевка, ул.Подгорная, д.16</t>
  </si>
  <si>
    <t>д.Брик-Алга, ул.Брикалгинская, д.11</t>
  </si>
  <si>
    <t>д.Скобелевка, ул.Заовражная</t>
  </si>
  <si>
    <t>д.Малиновка,ул.Молодежная, д.1</t>
  </si>
  <si>
    <t>д.Малиновка,ул.Интернациональная, д.17</t>
  </si>
  <si>
    <t>д.Веселая Роща,ул.Центральная, д.10</t>
  </si>
  <si>
    <t>д.Веселая Роща,ул.Центральная, д.20</t>
  </si>
  <si>
    <t xml:space="preserve">  </t>
  </si>
  <si>
    <t xml:space="preserve"> </t>
  </si>
  <si>
    <t>54.0175244996817</t>
  </si>
  <si>
    <t>54.1932165223041</t>
  </si>
  <si>
    <t>1020201582147/0209001060</t>
  </si>
  <si>
    <t>Белебеевский район, д. Малиновка, ул. Школьная, д.5</t>
  </si>
  <si>
    <t>Администрация сельского поселения Малиновский сельсовет</t>
  </si>
  <si>
    <t>1020201582147           0209001060</t>
  </si>
  <si>
    <t>Белебеевский район,д.Малиновка, ул.Школьная,д.5</t>
  </si>
  <si>
    <t>8(34786)2-01-40</t>
  </si>
  <si>
    <t>муниципальная</t>
  </si>
  <si>
    <t>частная</t>
  </si>
  <si>
    <t>КФХ Матвеев В.А. д. Веселая Роща</t>
  </si>
  <si>
    <t>304025504300172/025507762008</t>
  </si>
  <si>
    <t>(34786)2-01-38</t>
  </si>
  <si>
    <t>Белебеевский район, д. Веселая Роща, ул.Дорожная, д.24</t>
  </si>
  <si>
    <t>Х</t>
  </si>
  <si>
    <t xml:space="preserve">МАУ детский оздоровительный лагерь «Спутник» МР БР РБ, Белебеевский район, д. Родники, ул. Полевая, д.25
</t>
  </si>
  <si>
    <t>КФХ Матвеев В.А. д. Белебеевский район, д. Веселая Роща, ул.Дорожная, д.24</t>
  </si>
  <si>
    <t>профнастил</t>
  </si>
  <si>
    <t>асфальт</t>
  </si>
  <si>
    <t>3,0х2,0х1,7</t>
  </si>
  <si>
    <t>нет</t>
  </si>
  <si>
    <t>1,3х1,3</t>
  </si>
  <si>
    <t>Соц. Объект</t>
  </si>
  <si>
    <t>Юр. Лицо</t>
  </si>
  <si>
    <t xml:space="preserve">МАУ детский оздоровительный лагерь «Спутник» МР БР РБ
</t>
  </si>
  <si>
    <t>1120255000304/0255017480</t>
  </si>
  <si>
    <t>Белебеевский район, д. Родники, ул. Полевая, д.25</t>
  </si>
  <si>
    <t>МАУ детский оздоровительный лагерь «Спутник» МР БР РБ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</si>
</sst>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rgb="FF0000FF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20" borderId="0">
      <alignment horizontal="center" vertical="center"/>
      <protection/>
    </xf>
    <xf numFmtId="0" fontId="5" fillId="21" borderId="0">
      <alignment horizontal="left" vertical="center"/>
      <protection/>
    </xf>
    <xf numFmtId="0" fontId="5" fillId="21" borderId="0">
      <alignment horizontal="right" vertical="center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47" fillId="0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48" fillId="35" borderId="10" xfId="0" applyFont="1" applyFill="1" applyBorder="1" applyAlignment="1">
      <alignment vertical="top" wrapText="1"/>
    </xf>
    <xf numFmtId="2" fontId="2" fillId="35" borderId="10" xfId="0" applyNumberFormat="1" applyFont="1" applyFill="1" applyBorder="1" applyAlignment="1">
      <alignment horizontal="right" vertical="top" wrapText="1"/>
    </xf>
    <xf numFmtId="0" fontId="2" fillId="35" borderId="10" xfId="0" applyNumberFormat="1" applyFont="1" applyFill="1" applyBorder="1" applyAlignment="1" applyProtection="1">
      <alignment horizontal="right" vertical="top" wrapText="1"/>
      <protection/>
    </xf>
    <xf numFmtId="0" fontId="2" fillId="35" borderId="10" xfId="0" applyFont="1" applyFill="1" applyBorder="1" applyAlignment="1">
      <alignment horizontal="right" vertical="top" wrapText="1"/>
    </xf>
    <xf numFmtId="49" fontId="2" fillId="35" borderId="0" xfId="0" applyNumberFormat="1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vertical="top" wrapText="1"/>
    </xf>
    <xf numFmtId="0" fontId="2" fillId="35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2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1" xfId="35"/>
    <cellStyle name="S0" xfId="36"/>
    <cellStyle name="S4" xfId="37"/>
    <cellStyle name="S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10" xfId="49"/>
    <cellStyle name="Гиперссылка 11" xfId="50"/>
    <cellStyle name="Гиперссылка 12" xfId="51"/>
    <cellStyle name="Гиперссылка 13" xfId="52"/>
    <cellStyle name="Гиперссылка 14" xfId="53"/>
    <cellStyle name="Гиперссылка 15" xfId="54"/>
    <cellStyle name="Гиперссылка 16" xfId="55"/>
    <cellStyle name="Гиперссылка 2" xfId="56"/>
    <cellStyle name="Гиперссылка 3" xfId="57"/>
    <cellStyle name="Гиперссылка 4" xfId="58"/>
    <cellStyle name="Гиперссылка 5" xfId="59"/>
    <cellStyle name="Гиперссылка 6" xfId="60"/>
    <cellStyle name="Гиперссылка 7" xfId="61"/>
    <cellStyle name="Гиперссылка 8" xfId="62"/>
    <cellStyle name="Гиперссылка 9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10" xfId="75"/>
    <cellStyle name="Обычный 2 11" xfId="76"/>
    <cellStyle name="Обычный 2 2" xfId="77"/>
    <cellStyle name="Обычный 2 3" xfId="78"/>
    <cellStyle name="Обычный 2 4" xfId="79"/>
    <cellStyle name="Обычный 2 5" xfId="80"/>
    <cellStyle name="Обычный 2 6" xfId="81"/>
    <cellStyle name="Обычный 2 7" xfId="82"/>
    <cellStyle name="Обычный 2 8" xfId="83"/>
    <cellStyle name="Обычный 2 9" xfId="84"/>
    <cellStyle name="Обычный 3" xfId="85"/>
    <cellStyle name="Обычный 3 2" xfId="86"/>
    <cellStyle name="Обычный 4" xfId="87"/>
    <cellStyle name="Обычный 5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ko.bashkortostan.ru/issues/18153" TargetMode="External" /><Relationship Id="rId2" Type="http://schemas.openxmlformats.org/officeDocument/2006/relationships/hyperlink" Target="http://tko.bashkortostan.ru/issues/20100" TargetMode="External" /><Relationship Id="rId3" Type="http://schemas.openxmlformats.org/officeDocument/2006/relationships/hyperlink" Target="http://tko.bashkortostan.ru/issues/20099" TargetMode="External" /><Relationship Id="rId4" Type="http://schemas.openxmlformats.org/officeDocument/2006/relationships/hyperlink" Target="http://tko.bashkortostan.ru/issues/16223" TargetMode="External" /><Relationship Id="rId5" Type="http://schemas.openxmlformats.org/officeDocument/2006/relationships/hyperlink" Target="http://tko.bashkortostan.ru/issues/18226" TargetMode="External" /><Relationship Id="rId6" Type="http://schemas.openxmlformats.org/officeDocument/2006/relationships/hyperlink" Target="http://tko.bashkortostan.ru/issues/18220" TargetMode="External" /><Relationship Id="rId7" Type="http://schemas.openxmlformats.org/officeDocument/2006/relationships/hyperlink" Target="http://tko.bashkortostan.ru/issues/18116" TargetMode="External" /><Relationship Id="rId8" Type="http://schemas.openxmlformats.org/officeDocument/2006/relationships/hyperlink" Target="http://tko.bashkortostan.ru/issues/18039" TargetMode="External" /><Relationship Id="rId9" Type="http://schemas.openxmlformats.org/officeDocument/2006/relationships/hyperlink" Target="http://tko.bashkortostan.ru/issues/18015" TargetMode="External" /><Relationship Id="rId10" Type="http://schemas.openxmlformats.org/officeDocument/2006/relationships/hyperlink" Target="http://tko.bashkortostan.ru/issues/18193" TargetMode="External" /><Relationship Id="rId11" Type="http://schemas.openxmlformats.org/officeDocument/2006/relationships/hyperlink" Target="http://tko.bashkortostan.ru/issues/18054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="60" zoomScaleNormal="60" zoomScalePageLayoutView="0" workbookViewId="0" topLeftCell="X1">
      <pane ySplit="6" topLeftCell="A13" activePane="bottomLeft" state="frozen"/>
      <selection pane="topLeft" activeCell="A6" sqref="A6"/>
      <selection pane="bottomLeft" activeCell="P9" sqref="P9:P18"/>
    </sheetView>
  </sheetViews>
  <sheetFormatPr defaultColWidth="9.140625" defaultRowHeight="93.75" customHeight="1"/>
  <cols>
    <col min="1" max="2" width="9.140625" style="2" customWidth="1"/>
    <col min="3" max="7" width="30.8515625" style="2" customWidth="1"/>
    <col min="8" max="8" width="53.28125" style="5" customWidth="1"/>
    <col min="9" max="9" width="20.28125" style="4" customWidth="1"/>
    <col min="10" max="10" width="17.28125" style="4" customWidth="1"/>
    <col min="11" max="12" width="20.421875" style="4" customWidth="1"/>
    <col min="13" max="14" width="24.421875" style="4" customWidth="1"/>
    <col min="15" max="15" width="17.140625" style="2" customWidth="1"/>
    <col min="16" max="16" width="16.8515625" style="2" customWidth="1"/>
    <col min="17" max="17" width="13.421875" style="4" customWidth="1"/>
    <col min="18" max="19" width="13.421875" style="2" customWidth="1"/>
    <col min="20" max="20" width="11.28125" style="2" customWidth="1"/>
    <col min="21" max="21" width="47.421875" style="2" customWidth="1"/>
    <col min="22" max="22" width="34.421875" style="2" customWidth="1"/>
    <col min="23" max="23" width="45.421875" style="2" customWidth="1"/>
    <col min="24" max="24" width="30.421875" style="2" customWidth="1"/>
    <col min="25" max="25" width="33.28125" style="2" customWidth="1"/>
    <col min="26" max="26" width="9.140625" style="2" customWidth="1"/>
    <col min="27" max="16384" width="9.140625" style="2" customWidth="1"/>
  </cols>
  <sheetData>
    <row r="1" ht="93.75" customHeight="1">
      <c r="M1" s="2" t="s">
        <v>26</v>
      </c>
    </row>
    <row r="2" spans="3:20" ht="15.75">
      <c r="C2" s="2" t="s">
        <v>29</v>
      </c>
      <c r="T2" s="8"/>
    </row>
    <row r="3" spans="1:25" s="7" customFormat="1" ht="58.5" customHeight="1">
      <c r="A3" s="25" t="s">
        <v>0</v>
      </c>
      <c r="B3" s="26" t="s">
        <v>31</v>
      </c>
      <c r="C3" s="32" t="s">
        <v>10</v>
      </c>
      <c r="D3" s="33"/>
      <c r="E3" s="33"/>
      <c r="F3" s="33"/>
      <c r="G3" s="34"/>
      <c r="H3" s="32" t="s">
        <v>13</v>
      </c>
      <c r="I3" s="33"/>
      <c r="J3" s="33"/>
      <c r="K3" s="33"/>
      <c r="L3" s="33"/>
      <c r="M3" s="33"/>
      <c r="N3" s="34"/>
      <c r="O3" s="25" t="s">
        <v>2</v>
      </c>
      <c r="P3" s="25"/>
      <c r="Q3" s="26" t="s">
        <v>25</v>
      </c>
      <c r="R3" s="25" t="s">
        <v>3</v>
      </c>
      <c r="S3" s="25"/>
      <c r="T3" s="32" t="s">
        <v>19</v>
      </c>
      <c r="U3" s="34"/>
      <c r="V3" s="29" t="s">
        <v>21</v>
      </c>
      <c r="W3" s="31" t="s">
        <v>22</v>
      </c>
      <c r="X3" s="31"/>
      <c r="Y3" s="31"/>
    </row>
    <row r="4" spans="1:25" s="7" customFormat="1" ht="15.75" customHeight="1">
      <c r="A4" s="25"/>
      <c r="B4" s="27"/>
      <c r="C4" s="26" t="s">
        <v>1</v>
      </c>
      <c r="D4" s="25" t="s">
        <v>9</v>
      </c>
      <c r="E4" s="26" t="s">
        <v>18</v>
      </c>
      <c r="F4" s="25" t="s">
        <v>12</v>
      </c>
      <c r="G4" s="25" t="s">
        <v>11</v>
      </c>
      <c r="H4" s="25" t="s">
        <v>16</v>
      </c>
      <c r="I4" s="26" t="s">
        <v>6</v>
      </c>
      <c r="J4" s="25" t="s">
        <v>7</v>
      </c>
      <c r="K4" s="25" t="s">
        <v>8</v>
      </c>
      <c r="L4" s="26" t="s">
        <v>17</v>
      </c>
      <c r="M4" s="25" t="s">
        <v>14</v>
      </c>
      <c r="N4" s="25" t="s">
        <v>15</v>
      </c>
      <c r="O4" s="25"/>
      <c r="P4" s="25"/>
      <c r="Q4" s="27"/>
      <c r="R4" s="25"/>
      <c r="S4" s="25"/>
      <c r="T4" s="31" t="s">
        <v>27</v>
      </c>
      <c r="U4" s="31" t="s">
        <v>20</v>
      </c>
      <c r="V4" s="30"/>
      <c r="W4" s="31"/>
      <c r="X4" s="31"/>
      <c r="Y4" s="31"/>
    </row>
    <row r="5" spans="1:25" s="7" customFormat="1" ht="58.5" customHeight="1">
      <c r="A5" s="25"/>
      <c r="B5" s="27"/>
      <c r="C5" s="27"/>
      <c r="D5" s="25"/>
      <c r="E5" s="27"/>
      <c r="F5" s="25"/>
      <c r="G5" s="25"/>
      <c r="H5" s="25"/>
      <c r="I5" s="27"/>
      <c r="J5" s="25"/>
      <c r="K5" s="25"/>
      <c r="L5" s="27"/>
      <c r="M5" s="25"/>
      <c r="N5" s="25"/>
      <c r="O5" s="25"/>
      <c r="P5" s="25"/>
      <c r="Q5" s="27"/>
      <c r="R5" s="25"/>
      <c r="S5" s="25"/>
      <c r="T5" s="31"/>
      <c r="U5" s="31"/>
      <c r="V5" s="30"/>
      <c r="W5" s="31"/>
      <c r="X5" s="31"/>
      <c r="Y5" s="31"/>
    </row>
    <row r="6" spans="1:25" s="7" customFormat="1" ht="48.75" customHeight="1">
      <c r="A6" s="25"/>
      <c r="B6" s="28"/>
      <c r="C6" s="28"/>
      <c r="D6" s="25"/>
      <c r="E6" s="28"/>
      <c r="F6" s="25"/>
      <c r="G6" s="25"/>
      <c r="H6" s="25"/>
      <c r="I6" s="28"/>
      <c r="J6" s="25"/>
      <c r="K6" s="25"/>
      <c r="L6" s="28"/>
      <c r="M6" s="25"/>
      <c r="N6" s="25"/>
      <c r="O6" s="1" t="s">
        <v>4</v>
      </c>
      <c r="P6" s="1" t="s">
        <v>5</v>
      </c>
      <c r="Q6" s="28"/>
      <c r="R6" s="1" t="s">
        <v>4</v>
      </c>
      <c r="S6" s="1" t="s">
        <v>5</v>
      </c>
      <c r="T6" s="31"/>
      <c r="U6" s="31"/>
      <c r="V6" s="30"/>
      <c r="W6" s="6" t="s">
        <v>23</v>
      </c>
      <c r="X6" s="6" t="s">
        <v>18</v>
      </c>
      <c r="Y6" s="6" t="s">
        <v>24</v>
      </c>
    </row>
    <row r="7" spans="1:25" s="9" customFormat="1" ht="15.75">
      <c r="A7" s="1">
        <v>1</v>
      </c>
      <c r="B7" s="1">
        <f>A7+1</f>
        <v>2</v>
      </c>
      <c r="C7" s="23">
        <f aca="true" t="shared" si="0" ref="C7:Y7">B7+1</f>
        <v>3</v>
      </c>
      <c r="D7" s="23">
        <f t="shared" si="0"/>
        <v>4</v>
      </c>
      <c r="E7" s="23">
        <f t="shared" si="0"/>
        <v>5</v>
      </c>
      <c r="F7" s="23">
        <f t="shared" si="0"/>
        <v>6</v>
      </c>
      <c r="G7" s="5" t="s">
        <v>81</v>
      </c>
      <c r="H7" s="1" t="e">
        <f t="shared" si="0"/>
        <v>#VALUE!</v>
      </c>
      <c r="I7" s="1" t="e">
        <f t="shared" si="0"/>
        <v>#VALUE!</v>
      </c>
      <c r="J7" s="1" t="e">
        <f t="shared" si="0"/>
        <v>#VALUE!</v>
      </c>
      <c r="K7" s="1" t="e">
        <f t="shared" si="0"/>
        <v>#VALUE!</v>
      </c>
      <c r="L7" s="1" t="e">
        <f t="shared" si="0"/>
        <v>#VALUE!</v>
      </c>
      <c r="M7" s="1" t="e">
        <f t="shared" si="0"/>
        <v>#VALUE!</v>
      </c>
      <c r="N7" s="1" t="e">
        <f t="shared" si="0"/>
        <v>#VALUE!</v>
      </c>
      <c r="O7" s="1" t="e">
        <f t="shared" si="0"/>
        <v>#VALUE!</v>
      </c>
      <c r="P7" s="1" t="e">
        <f t="shared" si="0"/>
        <v>#VALUE!</v>
      </c>
      <c r="Q7" s="1" t="e">
        <f t="shared" si="0"/>
        <v>#VALUE!</v>
      </c>
      <c r="R7" s="1" t="e">
        <f t="shared" si="0"/>
        <v>#VALUE!</v>
      </c>
      <c r="S7" s="1" t="e">
        <f t="shared" si="0"/>
        <v>#VALUE!</v>
      </c>
      <c r="T7" s="1" t="e">
        <f t="shared" si="0"/>
        <v>#VALUE!</v>
      </c>
      <c r="U7" s="1" t="e">
        <f t="shared" si="0"/>
        <v>#VALUE!</v>
      </c>
      <c r="V7" s="1" t="e">
        <f t="shared" si="0"/>
        <v>#VALUE!</v>
      </c>
      <c r="W7" s="1" t="e">
        <f t="shared" si="0"/>
        <v>#VALUE!</v>
      </c>
      <c r="X7" s="1" t="e">
        <f t="shared" si="0"/>
        <v>#VALUE!</v>
      </c>
      <c r="Y7" s="1" t="e">
        <f t="shared" si="0"/>
        <v>#VALUE!</v>
      </c>
    </row>
    <row r="8" spans="1:25" ht="93.75" customHeight="1">
      <c r="A8" s="10">
        <v>1</v>
      </c>
      <c r="B8" s="12" t="s">
        <v>32</v>
      </c>
      <c r="C8" s="24" t="s">
        <v>86</v>
      </c>
      <c r="D8" s="24" t="s">
        <v>86</v>
      </c>
      <c r="E8" s="24" t="s">
        <v>87</v>
      </c>
      <c r="F8" s="24" t="s">
        <v>88</v>
      </c>
      <c r="G8" s="24" t="s">
        <v>89</v>
      </c>
      <c r="H8" s="15" t="s">
        <v>69</v>
      </c>
      <c r="I8" s="19" t="s">
        <v>68</v>
      </c>
      <c r="J8" s="19" t="s">
        <v>67</v>
      </c>
      <c r="K8" s="18" t="s">
        <v>66</v>
      </c>
      <c r="L8" s="17">
        <f aca="true" t="shared" si="1" ref="L8:L18">2*3</f>
        <v>6</v>
      </c>
      <c r="M8" s="16" t="s">
        <v>82</v>
      </c>
      <c r="N8" s="16" t="s">
        <v>83</v>
      </c>
      <c r="O8" s="13">
        <v>1</v>
      </c>
      <c r="P8" s="13">
        <v>1.1</v>
      </c>
      <c r="Q8" s="11"/>
      <c r="R8" s="10"/>
      <c r="S8" s="10"/>
      <c r="T8" s="15" t="s">
        <v>45</v>
      </c>
      <c r="U8" s="14" t="s">
        <v>44</v>
      </c>
      <c r="V8" s="13" t="s">
        <v>43</v>
      </c>
      <c r="W8" s="14" t="s">
        <v>44</v>
      </c>
      <c r="X8" s="14" t="s">
        <v>84</v>
      </c>
      <c r="Y8" s="22" t="s">
        <v>85</v>
      </c>
    </row>
    <row r="9" spans="1:25" ht="93.75" customHeight="1">
      <c r="A9" s="10">
        <v>2</v>
      </c>
      <c r="B9" s="12" t="s">
        <v>33</v>
      </c>
      <c r="C9" s="24" t="s">
        <v>86</v>
      </c>
      <c r="D9" s="24" t="s">
        <v>86</v>
      </c>
      <c r="E9" s="24" t="s">
        <v>87</v>
      </c>
      <c r="F9" s="24" t="s">
        <v>88</v>
      </c>
      <c r="G9" s="24" t="s">
        <v>89</v>
      </c>
      <c r="H9" s="15" t="s">
        <v>70</v>
      </c>
      <c r="I9" s="19" t="s">
        <v>68</v>
      </c>
      <c r="J9" s="19" t="s">
        <v>67</v>
      </c>
      <c r="K9" s="18" t="s">
        <v>66</v>
      </c>
      <c r="L9" s="17">
        <f t="shared" si="1"/>
        <v>6</v>
      </c>
      <c r="M9" s="16" t="s">
        <v>56</v>
      </c>
      <c r="N9" s="16" t="s">
        <v>46</v>
      </c>
      <c r="O9" s="13">
        <v>2</v>
      </c>
      <c r="P9" s="13">
        <v>1.1</v>
      </c>
      <c r="Q9" s="11"/>
      <c r="R9" s="10"/>
      <c r="S9" s="10"/>
      <c r="T9" s="15" t="s">
        <v>45</v>
      </c>
      <c r="U9" s="14" t="s">
        <v>44</v>
      </c>
      <c r="V9" s="13" t="s">
        <v>43</v>
      </c>
      <c r="W9" s="14" t="s">
        <v>44</v>
      </c>
      <c r="X9" s="14" t="s">
        <v>84</v>
      </c>
      <c r="Y9" s="22" t="s">
        <v>85</v>
      </c>
    </row>
    <row r="10" spans="1:25" ht="93.75" customHeight="1">
      <c r="A10" s="10">
        <v>3</v>
      </c>
      <c r="B10" s="12" t="s">
        <v>34</v>
      </c>
      <c r="C10" s="24" t="s">
        <v>86</v>
      </c>
      <c r="D10" s="24" t="s">
        <v>86</v>
      </c>
      <c r="E10" s="24" t="s">
        <v>87</v>
      </c>
      <c r="F10" s="24" t="s">
        <v>88</v>
      </c>
      <c r="G10" s="24" t="s">
        <v>89</v>
      </c>
      <c r="H10" s="15" t="s">
        <v>71</v>
      </c>
      <c r="I10" s="19" t="s">
        <v>68</v>
      </c>
      <c r="J10" s="19" t="s">
        <v>67</v>
      </c>
      <c r="K10" s="18" t="s">
        <v>66</v>
      </c>
      <c r="L10" s="17">
        <f t="shared" si="1"/>
        <v>6</v>
      </c>
      <c r="M10" s="16" t="s">
        <v>57</v>
      </c>
      <c r="N10" s="16" t="s">
        <v>47</v>
      </c>
      <c r="O10" s="13">
        <v>2</v>
      </c>
      <c r="P10" s="13">
        <v>1.1</v>
      </c>
      <c r="Q10" s="11"/>
      <c r="R10" s="10"/>
      <c r="S10" s="10"/>
      <c r="T10" s="15" t="s">
        <v>45</v>
      </c>
      <c r="U10" s="14" t="s">
        <v>44</v>
      </c>
      <c r="V10" s="13" t="s">
        <v>43</v>
      </c>
      <c r="W10" s="14" t="s">
        <v>44</v>
      </c>
      <c r="X10" s="14" t="s">
        <v>84</v>
      </c>
      <c r="Y10" s="22" t="s">
        <v>85</v>
      </c>
    </row>
    <row r="11" spans="1:25" ht="93.75" customHeight="1">
      <c r="A11" s="10">
        <v>4</v>
      </c>
      <c r="B11" s="12" t="s">
        <v>35</v>
      </c>
      <c r="C11" s="24" t="s">
        <v>86</v>
      </c>
      <c r="D11" s="24" t="s">
        <v>86</v>
      </c>
      <c r="E11" s="24" t="s">
        <v>87</v>
      </c>
      <c r="F11" s="24" t="s">
        <v>88</v>
      </c>
      <c r="G11" s="24" t="s">
        <v>89</v>
      </c>
      <c r="H11" s="15" t="s">
        <v>72</v>
      </c>
      <c r="I11" s="19" t="s">
        <v>68</v>
      </c>
      <c r="J11" s="19" t="s">
        <v>67</v>
      </c>
      <c r="K11" s="18" t="s">
        <v>66</v>
      </c>
      <c r="L11" s="17">
        <f t="shared" si="1"/>
        <v>6</v>
      </c>
      <c r="M11" s="16" t="s">
        <v>58</v>
      </c>
      <c r="N11" s="16" t="s">
        <v>48</v>
      </c>
      <c r="O11" s="13">
        <v>1</v>
      </c>
      <c r="P11" s="13">
        <v>1.1</v>
      </c>
      <c r="Q11" s="11"/>
      <c r="R11" s="10"/>
      <c r="S11" s="10"/>
      <c r="T11" s="15" t="s">
        <v>45</v>
      </c>
      <c r="U11" s="14" t="s">
        <v>44</v>
      </c>
      <c r="V11" s="13" t="s">
        <v>43</v>
      </c>
      <c r="W11" s="14" t="s">
        <v>44</v>
      </c>
      <c r="X11" s="14" t="s">
        <v>84</v>
      </c>
      <c r="Y11" s="22" t="s">
        <v>85</v>
      </c>
    </row>
    <row r="12" spans="1:25" ht="93.75" customHeight="1">
      <c r="A12" s="10">
        <v>5</v>
      </c>
      <c r="B12" s="12" t="s">
        <v>36</v>
      </c>
      <c r="C12" s="24" t="s">
        <v>86</v>
      </c>
      <c r="D12" s="24" t="s">
        <v>86</v>
      </c>
      <c r="E12" s="24" t="s">
        <v>87</v>
      </c>
      <c r="F12" s="24" t="s">
        <v>88</v>
      </c>
      <c r="G12" s="24" t="s">
        <v>89</v>
      </c>
      <c r="H12" s="15" t="s">
        <v>73</v>
      </c>
      <c r="I12" s="19" t="s">
        <v>68</v>
      </c>
      <c r="J12" s="19" t="s">
        <v>67</v>
      </c>
      <c r="K12" s="18" t="s">
        <v>66</v>
      </c>
      <c r="L12" s="17">
        <f t="shared" si="1"/>
        <v>6</v>
      </c>
      <c r="M12" s="16" t="s">
        <v>59</v>
      </c>
      <c r="N12" s="16" t="s">
        <v>49</v>
      </c>
      <c r="O12" s="13">
        <v>1</v>
      </c>
      <c r="P12" s="13">
        <v>1.1</v>
      </c>
      <c r="Q12" s="11"/>
      <c r="R12" s="10"/>
      <c r="S12" s="10"/>
      <c r="T12" s="15" t="s">
        <v>45</v>
      </c>
      <c r="U12" s="14" t="s">
        <v>44</v>
      </c>
      <c r="V12" s="13" t="s">
        <v>43</v>
      </c>
      <c r="W12" s="14" t="s">
        <v>44</v>
      </c>
      <c r="X12" s="14" t="s">
        <v>84</v>
      </c>
      <c r="Y12" s="22" t="s">
        <v>85</v>
      </c>
    </row>
    <row r="13" spans="1:25" ht="93.75" customHeight="1">
      <c r="A13" s="10">
        <v>6</v>
      </c>
      <c r="B13" s="12" t="s">
        <v>37</v>
      </c>
      <c r="C13" s="24" t="s">
        <v>86</v>
      </c>
      <c r="D13" s="24" t="s">
        <v>86</v>
      </c>
      <c r="E13" s="24" t="s">
        <v>87</v>
      </c>
      <c r="F13" s="24" t="s">
        <v>88</v>
      </c>
      <c r="G13" s="24" t="s">
        <v>89</v>
      </c>
      <c r="H13" s="15" t="s">
        <v>74</v>
      </c>
      <c r="I13" s="19" t="s">
        <v>68</v>
      </c>
      <c r="J13" s="19" t="s">
        <v>67</v>
      </c>
      <c r="K13" s="18" t="s">
        <v>66</v>
      </c>
      <c r="L13" s="17">
        <f t="shared" si="1"/>
        <v>6</v>
      </c>
      <c r="M13" s="16" t="s">
        <v>60</v>
      </c>
      <c r="N13" s="16" t="s">
        <v>50</v>
      </c>
      <c r="O13" s="13">
        <v>2</v>
      </c>
      <c r="P13" s="13">
        <v>1.1</v>
      </c>
      <c r="Q13" s="11"/>
      <c r="R13" s="10"/>
      <c r="S13" s="10"/>
      <c r="T13" s="15" t="s">
        <v>45</v>
      </c>
      <c r="U13" s="14" t="s">
        <v>44</v>
      </c>
      <c r="V13" s="13" t="s">
        <v>43</v>
      </c>
      <c r="W13" s="14" t="s">
        <v>44</v>
      </c>
      <c r="X13" s="14" t="s">
        <v>84</v>
      </c>
      <c r="Y13" s="22" t="s">
        <v>85</v>
      </c>
    </row>
    <row r="14" spans="1:25" ht="93.75" customHeight="1">
      <c r="A14" s="10">
        <v>7</v>
      </c>
      <c r="B14" s="12" t="s">
        <v>38</v>
      </c>
      <c r="C14" s="24" t="s">
        <v>86</v>
      </c>
      <c r="D14" s="24" t="s">
        <v>86</v>
      </c>
      <c r="E14" s="24" t="s">
        <v>87</v>
      </c>
      <c r="F14" s="24" t="s">
        <v>88</v>
      </c>
      <c r="G14" s="24" t="s">
        <v>89</v>
      </c>
      <c r="H14" s="15" t="s">
        <v>75</v>
      </c>
      <c r="I14" s="19" t="s">
        <v>68</v>
      </c>
      <c r="J14" s="19" t="s">
        <v>67</v>
      </c>
      <c r="K14" s="18" t="s">
        <v>66</v>
      </c>
      <c r="L14" s="17">
        <f t="shared" si="1"/>
        <v>6</v>
      </c>
      <c r="M14" s="16" t="s">
        <v>61</v>
      </c>
      <c r="N14" s="16" t="s">
        <v>51</v>
      </c>
      <c r="O14" s="13">
        <v>2</v>
      </c>
      <c r="P14" s="13">
        <v>1.1</v>
      </c>
      <c r="Q14" s="11"/>
      <c r="R14" s="10"/>
      <c r="S14" s="10"/>
      <c r="T14" s="15" t="s">
        <v>45</v>
      </c>
      <c r="U14" s="14" t="s">
        <v>44</v>
      </c>
      <c r="V14" s="13" t="s">
        <v>43</v>
      </c>
      <c r="W14" s="14" t="s">
        <v>44</v>
      </c>
      <c r="X14" s="14" t="s">
        <v>84</v>
      </c>
      <c r="Y14" s="22" t="s">
        <v>85</v>
      </c>
    </row>
    <row r="15" spans="1:25" ht="93.75" customHeight="1">
      <c r="A15" s="10">
        <v>8</v>
      </c>
      <c r="B15" s="12" t="s">
        <v>39</v>
      </c>
      <c r="C15" s="24" t="s">
        <v>86</v>
      </c>
      <c r="D15" s="24" t="s">
        <v>86</v>
      </c>
      <c r="E15" s="24" t="s">
        <v>87</v>
      </c>
      <c r="F15" s="24" t="s">
        <v>88</v>
      </c>
      <c r="G15" s="24" t="s">
        <v>89</v>
      </c>
      <c r="H15" s="15" t="s">
        <v>76</v>
      </c>
      <c r="I15" s="19" t="s">
        <v>68</v>
      </c>
      <c r="J15" s="19" t="s">
        <v>67</v>
      </c>
      <c r="K15" s="18" t="s">
        <v>66</v>
      </c>
      <c r="L15" s="17">
        <f t="shared" si="1"/>
        <v>6</v>
      </c>
      <c r="M15" s="16" t="s">
        <v>62</v>
      </c>
      <c r="N15" s="16" t="s">
        <v>52</v>
      </c>
      <c r="O15" s="13">
        <v>3</v>
      </c>
      <c r="P15" s="13">
        <v>1.1</v>
      </c>
      <c r="Q15" s="11"/>
      <c r="R15" s="10"/>
      <c r="S15" s="10"/>
      <c r="T15" s="15" t="s">
        <v>45</v>
      </c>
      <c r="U15" s="14" t="s">
        <v>44</v>
      </c>
      <c r="V15" s="13" t="s">
        <v>43</v>
      </c>
      <c r="W15" s="14" t="s">
        <v>44</v>
      </c>
      <c r="X15" s="14" t="s">
        <v>84</v>
      </c>
      <c r="Y15" s="22" t="s">
        <v>85</v>
      </c>
    </row>
    <row r="16" spans="1:25" ht="93.75" customHeight="1">
      <c r="A16" s="10">
        <v>9</v>
      </c>
      <c r="B16" s="12" t="s">
        <v>40</v>
      </c>
      <c r="C16" s="24" t="s">
        <v>86</v>
      </c>
      <c r="D16" s="24" t="s">
        <v>86</v>
      </c>
      <c r="E16" s="24" t="s">
        <v>87</v>
      </c>
      <c r="F16" s="24" t="s">
        <v>88</v>
      </c>
      <c r="G16" s="24" t="s">
        <v>89</v>
      </c>
      <c r="H16" s="15" t="s">
        <v>77</v>
      </c>
      <c r="I16" s="19" t="s">
        <v>68</v>
      </c>
      <c r="J16" s="19" t="s">
        <v>67</v>
      </c>
      <c r="K16" s="18" t="s">
        <v>66</v>
      </c>
      <c r="L16" s="17">
        <f t="shared" si="1"/>
        <v>6</v>
      </c>
      <c r="M16" s="16" t="s">
        <v>63</v>
      </c>
      <c r="N16" s="16" t="s">
        <v>53</v>
      </c>
      <c r="O16" s="13">
        <v>3</v>
      </c>
      <c r="P16" s="13">
        <v>1.1</v>
      </c>
      <c r="Q16" s="11"/>
      <c r="R16" s="10"/>
      <c r="S16" s="10"/>
      <c r="T16" s="15" t="s">
        <v>45</v>
      </c>
      <c r="U16" s="14" t="s">
        <v>44</v>
      </c>
      <c r="V16" s="13" t="s">
        <v>43</v>
      </c>
      <c r="W16" s="14" t="s">
        <v>44</v>
      </c>
      <c r="X16" s="14" t="s">
        <v>84</v>
      </c>
      <c r="Y16" s="22" t="s">
        <v>85</v>
      </c>
    </row>
    <row r="17" spans="1:25" ht="93.75" customHeight="1">
      <c r="A17" s="10">
        <v>10</v>
      </c>
      <c r="B17" s="12" t="s">
        <v>41</v>
      </c>
      <c r="C17" s="24" t="s">
        <v>86</v>
      </c>
      <c r="D17" s="24" t="s">
        <v>86</v>
      </c>
      <c r="E17" s="24" t="s">
        <v>87</v>
      </c>
      <c r="F17" s="24" t="s">
        <v>88</v>
      </c>
      <c r="G17" s="24" t="s">
        <v>89</v>
      </c>
      <c r="H17" s="15" t="s">
        <v>78</v>
      </c>
      <c r="I17" s="19" t="s">
        <v>68</v>
      </c>
      <c r="J17" s="19" t="s">
        <v>67</v>
      </c>
      <c r="K17" s="18" t="s">
        <v>66</v>
      </c>
      <c r="L17" s="17">
        <f t="shared" si="1"/>
        <v>6</v>
      </c>
      <c r="M17" s="16" t="s">
        <v>64</v>
      </c>
      <c r="N17" s="16" t="s">
        <v>54</v>
      </c>
      <c r="O17" s="13">
        <v>2</v>
      </c>
      <c r="P17" s="13">
        <v>1.1</v>
      </c>
      <c r="Q17" s="11"/>
      <c r="R17" s="10"/>
      <c r="S17" s="10"/>
      <c r="T17" s="15" t="s">
        <v>45</v>
      </c>
      <c r="U17" s="14" t="s">
        <v>44</v>
      </c>
      <c r="V17" s="13" t="s">
        <v>43</v>
      </c>
      <c r="W17" s="14" t="s">
        <v>44</v>
      </c>
      <c r="X17" s="14" t="s">
        <v>84</v>
      </c>
      <c r="Y17" s="22" t="s">
        <v>85</v>
      </c>
    </row>
    <row r="18" spans="1:25" ht="93.75" customHeight="1">
      <c r="A18" s="10">
        <v>11</v>
      </c>
      <c r="B18" s="12" t="s">
        <v>42</v>
      </c>
      <c r="C18" s="24" t="s">
        <v>86</v>
      </c>
      <c r="D18" s="24" t="s">
        <v>86</v>
      </c>
      <c r="E18" s="24" t="s">
        <v>87</v>
      </c>
      <c r="F18" s="24" t="s">
        <v>88</v>
      </c>
      <c r="G18" s="24" t="s">
        <v>89</v>
      </c>
      <c r="H18" s="15" t="s">
        <v>79</v>
      </c>
      <c r="I18" s="19" t="s">
        <v>68</v>
      </c>
      <c r="J18" s="19" t="s">
        <v>67</v>
      </c>
      <c r="K18" s="18" t="s">
        <v>66</v>
      </c>
      <c r="L18" s="17">
        <f t="shared" si="1"/>
        <v>6</v>
      </c>
      <c r="M18" s="16" t="s">
        <v>65</v>
      </c>
      <c r="N18" s="16" t="s">
        <v>55</v>
      </c>
      <c r="O18" s="10">
        <v>2</v>
      </c>
      <c r="P18" s="13">
        <v>1.1</v>
      </c>
      <c r="Q18" s="11"/>
      <c r="R18" s="10"/>
      <c r="S18" s="10"/>
      <c r="T18" s="15" t="s">
        <v>45</v>
      </c>
      <c r="U18" s="14" t="s">
        <v>44</v>
      </c>
      <c r="V18" s="13" t="s">
        <v>43</v>
      </c>
      <c r="W18" s="14" t="s">
        <v>44</v>
      </c>
      <c r="X18" s="14" t="s">
        <v>84</v>
      </c>
      <c r="Y18" s="22" t="s">
        <v>85</v>
      </c>
    </row>
    <row r="19" ht="93.75" customHeight="1">
      <c r="W19" s="20" t="s">
        <v>81</v>
      </c>
    </row>
    <row r="20" spans="23:24" ht="93.75" customHeight="1">
      <c r="W20" s="20" t="s">
        <v>81</v>
      </c>
      <c r="X20" s="21"/>
    </row>
    <row r="21" spans="23:27" ht="93.75" customHeight="1">
      <c r="W21" s="20" t="s">
        <v>81</v>
      </c>
      <c r="AA21" s="2" t="s">
        <v>80</v>
      </c>
    </row>
    <row r="22" ht="93.75" customHeight="1">
      <c r="W22" s="20" t="s">
        <v>81</v>
      </c>
    </row>
    <row r="23" ht="93.75" customHeight="1">
      <c r="W23" s="20" t="s">
        <v>81</v>
      </c>
    </row>
    <row r="24" ht="93.75" customHeight="1">
      <c r="W24" s="20" t="s">
        <v>81</v>
      </c>
    </row>
    <row r="25" ht="93.75" customHeight="1">
      <c r="W25" s="20" t="s">
        <v>81</v>
      </c>
    </row>
    <row r="26" ht="93.75" customHeight="1">
      <c r="W26" s="20" t="s">
        <v>81</v>
      </c>
    </row>
    <row r="27" ht="93.75" customHeight="1">
      <c r="W27" s="20" t="s">
        <v>81</v>
      </c>
    </row>
    <row r="29" ht="93.75" customHeight="1">
      <c r="A29" s="2">
        <v>6</v>
      </c>
    </row>
    <row r="30" ht="93.75" customHeight="1">
      <c r="A30" s="2">
        <v>7</v>
      </c>
    </row>
    <row r="34" ht="93.75" customHeight="1">
      <c r="A34" s="2">
        <v>8</v>
      </c>
    </row>
    <row r="35" ht="93.75" customHeight="1">
      <c r="A35" s="2">
        <v>9</v>
      </c>
    </row>
    <row r="47" ht="93.75" customHeight="1">
      <c r="A47" s="2">
        <v>10</v>
      </c>
    </row>
    <row r="48" ht="93.75" customHeight="1">
      <c r="A48" s="2">
        <v>11</v>
      </c>
    </row>
  </sheetData>
  <sheetProtection/>
  <mergeCells count="24">
    <mergeCell ref="T3:U3"/>
    <mergeCell ref="C3:G3"/>
    <mergeCell ref="B3:B6"/>
    <mergeCell ref="M4:M6"/>
    <mergeCell ref="N4:N6"/>
    <mergeCell ref="C4:C6"/>
    <mergeCell ref="H4:H6"/>
    <mergeCell ref="R3:S5"/>
    <mergeCell ref="J4:J6"/>
    <mergeCell ref="K4:K6"/>
    <mergeCell ref="L4:L6"/>
    <mergeCell ref="A3:A6"/>
    <mergeCell ref="H3:N3"/>
    <mergeCell ref="O3:P5"/>
    <mergeCell ref="D4:D6"/>
    <mergeCell ref="E4:E6"/>
    <mergeCell ref="F4:F6"/>
    <mergeCell ref="G4:G6"/>
    <mergeCell ref="V3:V6"/>
    <mergeCell ref="W3:Y5"/>
    <mergeCell ref="T4:T6"/>
    <mergeCell ref="U4:U6"/>
    <mergeCell ref="I4:I6"/>
    <mergeCell ref="Q3:Q6"/>
  </mergeCells>
  <hyperlinks>
    <hyperlink ref="B13" r:id="rId1" display="18153"/>
    <hyperlink ref="B18" r:id="rId2" display="20100"/>
    <hyperlink ref="B17" r:id="rId3" display="20099"/>
    <hyperlink ref="B8" r:id="rId4" display="16223"/>
    <hyperlink ref="B16" r:id="rId5" display="18226"/>
    <hyperlink ref="B15" r:id="rId6" display="18220"/>
    <hyperlink ref="B12" r:id="rId7" display="18116"/>
    <hyperlink ref="B10" r:id="rId8" display="18039"/>
    <hyperlink ref="B9" r:id="rId9" display="18015"/>
    <hyperlink ref="B14" r:id="rId10" display="18193"/>
    <hyperlink ref="B11" r:id="rId11" display="18054"/>
  </hyperlinks>
  <printOptions horizontalCentered="1"/>
  <pageMargins left="0" right="0" top="0" bottom="0" header="0" footer="0"/>
  <pageSetup fitToHeight="0" fitToWidth="1" horizontalDpi="600" verticalDpi="600" orientation="landscape" paperSize="9" scale="44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tabSelected="1" zoomScale="60" zoomScaleNormal="60" zoomScalePageLayoutView="0" workbookViewId="0" topLeftCell="Q1">
      <pane ySplit="6" topLeftCell="A7" activePane="bottomLeft" state="frozen"/>
      <selection pane="topLeft" activeCell="A6" sqref="A6"/>
      <selection pane="bottomLeft" activeCell="W8" sqref="W8:Y10"/>
    </sheetView>
  </sheetViews>
  <sheetFormatPr defaultColWidth="9.140625" defaultRowHeight="93.75" customHeight="1"/>
  <cols>
    <col min="1" max="1" width="9.140625" style="2" customWidth="1"/>
    <col min="2" max="2" width="9.140625" style="4" customWidth="1"/>
    <col min="3" max="3" width="31.8515625" style="5" customWidth="1"/>
    <col min="4" max="4" width="46.57421875" style="5" customWidth="1"/>
    <col min="5" max="5" width="21.421875" style="5" customWidth="1"/>
    <col min="6" max="6" width="34.421875" style="5" customWidth="1"/>
    <col min="7" max="7" width="19.421875" style="5" customWidth="1"/>
    <col min="8" max="8" width="53.28125" style="5" customWidth="1"/>
    <col min="9" max="9" width="20.28125" style="4" customWidth="1"/>
    <col min="10" max="10" width="17.28125" style="4" customWidth="1"/>
    <col min="11" max="12" width="20.421875" style="4" customWidth="1"/>
    <col min="13" max="14" width="24.421875" style="4" customWidth="1"/>
    <col min="15" max="15" width="17.140625" style="4" customWidth="1"/>
    <col min="16" max="16" width="16.8515625" style="4" customWidth="1"/>
    <col min="17" max="17" width="13.421875" style="4" customWidth="1"/>
    <col min="18" max="19" width="13.421875" style="2" customWidth="1"/>
    <col min="20" max="20" width="11.28125" style="2" customWidth="1"/>
    <col min="21" max="21" width="47.421875" style="2" customWidth="1"/>
    <col min="22" max="22" width="34.421875" style="2" customWidth="1"/>
    <col min="23" max="23" width="45.421875" style="2" customWidth="1"/>
    <col min="24" max="24" width="30.421875" style="2" customWidth="1"/>
    <col min="25" max="25" width="33.28125" style="2" customWidth="1"/>
    <col min="26" max="27" width="9.140625" style="2" customWidth="1"/>
    <col min="28" max="28" width="10.00390625" style="2" customWidth="1"/>
    <col min="29" max="30" width="9.140625" style="2" customWidth="1"/>
    <col min="31" max="16384" width="9.140625" style="2" customWidth="1"/>
  </cols>
  <sheetData>
    <row r="1" spans="14:15" ht="93.75" customHeight="1">
      <c r="N1" s="35" t="s">
        <v>26</v>
      </c>
      <c r="O1" s="35"/>
    </row>
    <row r="2" spans="3:20" ht="15.75">
      <c r="C2" s="5" t="s">
        <v>30</v>
      </c>
      <c r="T2" s="8"/>
    </row>
    <row r="3" spans="1:25" s="7" customFormat="1" ht="49.5" customHeight="1">
      <c r="A3" s="25" t="s">
        <v>0</v>
      </c>
      <c r="B3" s="26" t="s">
        <v>28</v>
      </c>
      <c r="C3" s="31" t="s">
        <v>10</v>
      </c>
      <c r="D3" s="31"/>
      <c r="E3" s="31"/>
      <c r="F3" s="31"/>
      <c r="G3" s="31"/>
      <c r="H3" s="32" t="s">
        <v>13</v>
      </c>
      <c r="I3" s="33"/>
      <c r="J3" s="33"/>
      <c r="K3" s="33"/>
      <c r="L3" s="33"/>
      <c r="M3" s="33"/>
      <c r="N3" s="34"/>
      <c r="O3" s="25" t="s">
        <v>2</v>
      </c>
      <c r="P3" s="25"/>
      <c r="Q3" s="26" t="s">
        <v>25</v>
      </c>
      <c r="R3" s="25" t="s">
        <v>3</v>
      </c>
      <c r="S3" s="25"/>
      <c r="T3" s="32" t="s">
        <v>19</v>
      </c>
      <c r="U3" s="34"/>
      <c r="V3" s="29" t="s">
        <v>21</v>
      </c>
      <c r="W3" s="31" t="s">
        <v>22</v>
      </c>
      <c r="X3" s="31"/>
      <c r="Y3" s="31"/>
    </row>
    <row r="4" spans="1:25" s="7" customFormat="1" ht="15.75">
      <c r="A4" s="25"/>
      <c r="B4" s="27"/>
      <c r="C4" s="25" t="s">
        <v>1</v>
      </c>
      <c r="D4" s="25" t="s">
        <v>9</v>
      </c>
      <c r="E4" s="26" t="s">
        <v>18</v>
      </c>
      <c r="F4" s="25" t="s">
        <v>12</v>
      </c>
      <c r="G4" s="25" t="s">
        <v>11</v>
      </c>
      <c r="H4" s="25" t="s">
        <v>16</v>
      </c>
      <c r="I4" s="26" t="s">
        <v>6</v>
      </c>
      <c r="J4" s="25" t="s">
        <v>7</v>
      </c>
      <c r="K4" s="25" t="s">
        <v>8</v>
      </c>
      <c r="L4" s="26" t="s">
        <v>17</v>
      </c>
      <c r="M4" s="25" t="s">
        <v>14</v>
      </c>
      <c r="N4" s="25" t="s">
        <v>15</v>
      </c>
      <c r="O4" s="25"/>
      <c r="P4" s="25"/>
      <c r="Q4" s="27"/>
      <c r="R4" s="25"/>
      <c r="S4" s="25"/>
      <c r="T4" s="31" t="s">
        <v>27</v>
      </c>
      <c r="U4" s="31" t="s">
        <v>20</v>
      </c>
      <c r="V4" s="30"/>
      <c r="W4" s="31"/>
      <c r="X4" s="31"/>
      <c r="Y4" s="31"/>
    </row>
    <row r="5" spans="1:25" s="7" customFormat="1" ht="58.5" customHeight="1">
      <c r="A5" s="25"/>
      <c r="B5" s="27"/>
      <c r="C5" s="25"/>
      <c r="D5" s="25"/>
      <c r="E5" s="27"/>
      <c r="F5" s="25"/>
      <c r="G5" s="25"/>
      <c r="H5" s="25"/>
      <c r="I5" s="27"/>
      <c r="J5" s="25"/>
      <c r="K5" s="25"/>
      <c r="L5" s="27"/>
      <c r="M5" s="25"/>
      <c r="N5" s="25"/>
      <c r="O5" s="25"/>
      <c r="P5" s="25"/>
      <c r="Q5" s="27"/>
      <c r="R5" s="25"/>
      <c r="S5" s="25"/>
      <c r="T5" s="31"/>
      <c r="U5" s="31"/>
      <c r="V5" s="30"/>
      <c r="W5" s="31"/>
      <c r="X5" s="31"/>
      <c r="Y5" s="31"/>
    </row>
    <row r="6" spans="1:25" s="7" customFormat="1" ht="35.25" customHeight="1">
      <c r="A6" s="25"/>
      <c r="B6" s="28"/>
      <c r="C6" s="25"/>
      <c r="D6" s="25"/>
      <c r="E6" s="28"/>
      <c r="F6" s="25"/>
      <c r="G6" s="25"/>
      <c r="H6" s="25"/>
      <c r="I6" s="28"/>
      <c r="J6" s="25"/>
      <c r="K6" s="25"/>
      <c r="L6" s="28"/>
      <c r="M6" s="25"/>
      <c r="N6" s="25"/>
      <c r="O6" s="1" t="s">
        <v>4</v>
      </c>
      <c r="P6" s="1" t="s">
        <v>5</v>
      </c>
      <c r="Q6" s="28"/>
      <c r="R6" s="1" t="s">
        <v>4</v>
      </c>
      <c r="S6" s="1" t="s">
        <v>5</v>
      </c>
      <c r="T6" s="31"/>
      <c r="U6" s="31"/>
      <c r="V6" s="30"/>
      <c r="W6" s="6" t="s">
        <v>23</v>
      </c>
      <c r="X6" s="6" t="s">
        <v>18</v>
      </c>
      <c r="Y6" s="6" t="s">
        <v>24</v>
      </c>
    </row>
    <row r="7" spans="1:25" s="7" customFormat="1" ht="35.25" customHeight="1">
      <c r="A7" s="3">
        <v>1</v>
      </c>
      <c r="B7" s="3">
        <f>A7+1</f>
        <v>2</v>
      </c>
      <c r="C7" s="3">
        <f aca="true" t="shared" si="0" ref="C7:Y7">B7+1</f>
        <v>3</v>
      </c>
      <c r="D7" s="3">
        <f t="shared" si="0"/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3">
        <f t="shared" si="0"/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  <c r="Y7" s="3">
        <f t="shared" si="0"/>
        <v>25</v>
      </c>
    </row>
    <row r="8" spans="2:25" ht="93.75" customHeight="1">
      <c r="B8" s="36"/>
      <c r="C8" s="36" t="s">
        <v>90</v>
      </c>
      <c r="D8" s="36" t="s">
        <v>44</v>
      </c>
      <c r="E8" s="36" t="s">
        <v>84</v>
      </c>
      <c r="F8" s="37" t="s">
        <v>85</v>
      </c>
      <c r="G8" s="37" t="s">
        <v>94</v>
      </c>
      <c r="H8" s="24" t="s">
        <v>97</v>
      </c>
      <c r="I8" s="11" t="s">
        <v>99</v>
      </c>
      <c r="J8" s="11" t="s">
        <v>100</v>
      </c>
      <c r="K8" s="11" t="s">
        <v>101</v>
      </c>
      <c r="L8" s="38">
        <f>3*2</f>
        <v>6</v>
      </c>
      <c r="M8" s="11" t="s">
        <v>96</v>
      </c>
      <c r="N8" s="11" t="s">
        <v>96</v>
      </c>
      <c r="O8" s="11">
        <v>2</v>
      </c>
      <c r="P8" s="39">
        <v>0.75</v>
      </c>
      <c r="Q8" s="11"/>
      <c r="R8" s="40"/>
      <c r="S8" s="40" t="s">
        <v>96</v>
      </c>
      <c r="T8" s="24" t="s">
        <v>104</v>
      </c>
      <c r="U8" s="36" t="s">
        <v>44</v>
      </c>
      <c r="V8" s="10" t="s">
        <v>43</v>
      </c>
      <c r="W8" s="24" t="s">
        <v>106</v>
      </c>
      <c r="X8" s="10" t="s">
        <v>107</v>
      </c>
      <c r="Y8" s="10" t="s">
        <v>108</v>
      </c>
    </row>
    <row r="9" spans="2:25" ht="93.75" customHeight="1">
      <c r="B9" s="36"/>
      <c r="C9" s="36" t="s">
        <v>90</v>
      </c>
      <c r="D9" s="36" t="s">
        <v>44</v>
      </c>
      <c r="E9" s="36" t="s">
        <v>84</v>
      </c>
      <c r="F9" s="37" t="s">
        <v>85</v>
      </c>
      <c r="G9" s="37" t="s">
        <v>94</v>
      </c>
      <c r="H9" s="24" t="s">
        <v>97</v>
      </c>
      <c r="I9" s="11" t="s">
        <v>99</v>
      </c>
      <c r="J9" s="11" t="s">
        <v>100</v>
      </c>
      <c r="K9" s="11" t="s">
        <v>101</v>
      </c>
      <c r="L9" s="38">
        <f>3*2</f>
        <v>6</v>
      </c>
      <c r="M9" s="11" t="s">
        <v>96</v>
      </c>
      <c r="N9" s="11" t="s">
        <v>96</v>
      </c>
      <c r="O9" s="11">
        <v>3</v>
      </c>
      <c r="P9" s="39">
        <v>0.75</v>
      </c>
      <c r="Q9" s="11"/>
      <c r="R9" s="40"/>
      <c r="S9" s="40" t="s">
        <v>96</v>
      </c>
      <c r="T9" s="24" t="s">
        <v>104</v>
      </c>
      <c r="U9" s="36" t="s">
        <v>44</v>
      </c>
      <c r="V9" s="10" t="s">
        <v>43</v>
      </c>
      <c r="W9" s="24" t="s">
        <v>109</v>
      </c>
      <c r="X9" s="10" t="s">
        <v>107</v>
      </c>
      <c r="Y9" s="10" t="s">
        <v>108</v>
      </c>
    </row>
    <row r="10" spans="2:25" ht="93.75" customHeight="1">
      <c r="B10" s="36"/>
      <c r="C10" s="36" t="s">
        <v>91</v>
      </c>
      <c r="D10" s="36" t="s">
        <v>92</v>
      </c>
      <c r="E10" s="36" t="s">
        <v>93</v>
      </c>
      <c r="F10" s="37" t="s">
        <v>95</v>
      </c>
      <c r="G10" s="3" t="s">
        <v>96</v>
      </c>
      <c r="H10" s="36" t="s">
        <v>98</v>
      </c>
      <c r="I10" s="11" t="s">
        <v>102</v>
      </c>
      <c r="J10" s="11" t="s">
        <v>100</v>
      </c>
      <c r="K10" s="11" t="s">
        <v>103</v>
      </c>
      <c r="L10" s="38">
        <f>1.3*1.3</f>
        <v>1.6900000000000002</v>
      </c>
      <c r="M10" s="11">
        <v>54.1102</v>
      </c>
      <c r="N10" s="11">
        <v>54.0607</v>
      </c>
      <c r="O10" s="11">
        <v>1</v>
      </c>
      <c r="P10" s="39">
        <v>0.75</v>
      </c>
      <c r="Q10" s="11"/>
      <c r="R10" s="40"/>
      <c r="S10" s="40" t="s">
        <v>96</v>
      </c>
      <c r="T10" s="24" t="s">
        <v>105</v>
      </c>
      <c r="U10" s="36" t="s">
        <v>44</v>
      </c>
      <c r="V10" s="10" t="s">
        <v>43</v>
      </c>
      <c r="W10" s="36" t="s">
        <v>92</v>
      </c>
      <c r="X10" s="36" t="s">
        <v>93</v>
      </c>
      <c r="Y10" s="37" t="s">
        <v>95</v>
      </c>
    </row>
  </sheetData>
  <sheetProtection/>
  <mergeCells count="25">
    <mergeCell ref="N1:O1"/>
    <mergeCell ref="A3:A6"/>
    <mergeCell ref="I4:I6"/>
    <mergeCell ref="C4:C6"/>
    <mergeCell ref="D4:D6"/>
    <mergeCell ref="C3:G3"/>
    <mergeCell ref="L4:L6"/>
    <mergeCell ref="G4:G6"/>
    <mergeCell ref="B3:B6"/>
    <mergeCell ref="W3:Y5"/>
    <mergeCell ref="V3:V6"/>
    <mergeCell ref="T3:U3"/>
    <mergeCell ref="T4:T6"/>
    <mergeCell ref="U4:U6"/>
    <mergeCell ref="H3:N3"/>
    <mergeCell ref="O3:P5"/>
    <mergeCell ref="J4:J6"/>
    <mergeCell ref="Q3:Q6"/>
    <mergeCell ref="M4:M6"/>
    <mergeCell ref="R3:S5"/>
    <mergeCell ref="H4:H6"/>
    <mergeCell ref="N4:N6"/>
    <mergeCell ref="E4:E6"/>
    <mergeCell ref="K4:K6"/>
    <mergeCell ref="F4:F6"/>
  </mergeCells>
  <printOptions horizontalCentered="1"/>
  <pageMargins left="0" right="0" top="0" bottom="0" header="0" footer="0"/>
  <pageSetup fitToHeight="32" fitToWidth="2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2021-04-14T03:20:00Z</cp:lastPrinted>
  <dcterms:created xsi:type="dcterms:W3CDTF">2018-09-11T05:45:13Z</dcterms:created>
  <dcterms:modified xsi:type="dcterms:W3CDTF">2021-11-29T10:38:40Z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